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995" tabRatio="756" activeTab="0"/>
  </bookViews>
  <sheets>
    <sheet name="Жим лежа" sheetId="1" r:id="rId1"/>
    <sheet name="Становая тяга " sheetId="2" r:id="rId2"/>
    <sheet name="Пауэрлифтинг" sheetId="3" r:id="rId3"/>
  </sheets>
  <definedNames/>
  <calcPr fullCalcOnLoad="1" refMode="R1C1"/>
</workbook>
</file>

<file path=xl/sharedStrings.xml><?xml version="1.0" encoding="utf-8"?>
<sst xmlns="http://schemas.openxmlformats.org/spreadsheetml/2006/main" count="564" uniqueCount="169">
  <si>
    <t>Место</t>
  </si>
  <si>
    <t>Весовая категория</t>
  </si>
  <si>
    <t>Дивизион</t>
  </si>
  <si>
    <t>Возростная категория</t>
  </si>
  <si>
    <t>Фамилия Имя</t>
  </si>
  <si>
    <t>Дата рождения</t>
  </si>
  <si>
    <t>Вес</t>
  </si>
  <si>
    <t>Город</t>
  </si>
  <si>
    <t>Приседание</t>
  </si>
  <si>
    <t>Жим</t>
  </si>
  <si>
    <t>Тяга</t>
  </si>
  <si>
    <t>IPA(ПРО)</t>
  </si>
  <si>
    <t>Open</t>
  </si>
  <si>
    <t>Тюмень</t>
  </si>
  <si>
    <t>Орлов Антон</t>
  </si>
  <si>
    <t>Ветеран</t>
  </si>
  <si>
    <t>Решетников Артем</t>
  </si>
  <si>
    <t>Кривенко Татьяна</t>
  </si>
  <si>
    <t>Екатеринбург</t>
  </si>
  <si>
    <t>Расковалов Андрей</t>
  </si>
  <si>
    <t>Тобольск</t>
  </si>
  <si>
    <t>Сумма</t>
  </si>
  <si>
    <t>100+</t>
  </si>
  <si>
    <t>Результат</t>
  </si>
  <si>
    <t>Татьянина Юлия</t>
  </si>
  <si>
    <t>Снегирев Валерий</t>
  </si>
  <si>
    <t>Чусовитина Ольга</t>
  </si>
  <si>
    <t>Корнева Яна</t>
  </si>
  <si>
    <t>Бельский Денис</t>
  </si>
  <si>
    <t>Шабалин Роман</t>
  </si>
  <si>
    <t>Ноябрьск</t>
  </si>
  <si>
    <t>Якимов Руслан</t>
  </si>
  <si>
    <t>Бирюков Владислав</t>
  </si>
  <si>
    <t>Ижиков Константин</t>
  </si>
  <si>
    <t>Муртазин Рустам</t>
  </si>
  <si>
    <t>Архипов Александр</t>
  </si>
  <si>
    <t>Кузьмицкий Никита</t>
  </si>
  <si>
    <t>Мазгутов Эдуард</t>
  </si>
  <si>
    <t>Куныгин Илья</t>
  </si>
  <si>
    <t>Устинов Роман</t>
  </si>
  <si>
    <t>Чусовитин Сергей</t>
  </si>
  <si>
    <t>Трофимов Андрей</t>
  </si>
  <si>
    <t>Жиляков Василий</t>
  </si>
  <si>
    <t xml:space="preserve">                                   Открытый территориальный Чемпионат России (зоны Урала) по пауэрлифтингу и жиму штанги лёжа. 23-25 ноября 2013 г.Тюмень</t>
  </si>
  <si>
    <t>Шварц</t>
  </si>
  <si>
    <t>Бондаренко Никита</t>
  </si>
  <si>
    <t>Teen</t>
  </si>
  <si>
    <t>Ишим</t>
  </si>
  <si>
    <t>IPA-A</t>
  </si>
  <si>
    <t>Скорин Антон</t>
  </si>
  <si>
    <t>Макаров Алексей</t>
  </si>
  <si>
    <t>Асбест Сверд.обл</t>
  </si>
  <si>
    <t>Кныш Роман</t>
  </si>
  <si>
    <t>Ташбулатов Раиль</t>
  </si>
  <si>
    <t>Мацько Игорь</t>
  </si>
  <si>
    <t>Шурганова Екатерина</t>
  </si>
  <si>
    <t>Пестунова Анастаия</t>
  </si>
  <si>
    <t>Градкова Мария</t>
  </si>
  <si>
    <t>Гладышев Илья</t>
  </si>
  <si>
    <t>Хайрулин Илья</t>
  </si>
  <si>
    <t>IPA-А(Любители)- пауэрлифтинг в экипировки</t>
  </si>
  <si>
    <t>Симов Станислав</t>
  </si>
  <si>
    <t>Вицевич Александр</t>
  </si>
  <si>
    <t>Кириллов Андрей</t>
  </si>
  <si>
    <t>Миннигулов Артур</t>
  </si>
  <si>
    <t>Сященко Игорь</t>
  </si>
  <si>
    <t>Жим лежа в экипировке</t>
  </si>
  <si>
    <t>Жирновников Борис</t>
  </si>
  <si>
    <t>Жим лежа без экипировки: Любители Женщины</t>
  </si>
  <si>
    <t>Беляева Анна</t>
  </si>
  <si>
    <t>Денисова Анастасия</t>
  </si>
  <si>
    <t>Беннер Екатерина</t>
  </si>
  <si>
    <t>Зеленин Кирилл</t>
  </si>
  <si>
    <t>Буравцов Андрей</t>
  </si>
  <si>
    <t>Марков Арсений</t>
  </si>
  <si>
    <t>Бильвин Роман</t>
  </si>
  <si>
    <t>Сабаров Владислав</t>
  </si>
  <si>
    <t>Андреев Андрей</t>
  </si>
  <si>
    <t>Пацевич Александр</t>
  </si>
  <si>
    <t>Некрасов Ярослав</t>
  </si>
  <si>
    <t>Морозов Владимир</t>
  </si>
  <si>
    <t>Егоров Иван</t>
  </si>
  <si>
    <t>Боровский</t>
  </si>
  <si>
    <t xml:space="preserve">Ишим </t>
  </si>
  <si>
    <t xml:space="preserve">Тюмень </t>
  </si>
  <si>
    <t xml:space="preserve">Геймель Сергей </t>
  </si>
  <si>
    <t>Гладышев Филипп</t>
  </si>
  <si>
    <t>Эскандеров Феликс</t>
  </si>
  <si>
    <t>Кулеркуп Александр</t>
  </si>
  <si>
    <t>Санкт-Питербург</t>
  </si>
  <si>
    <t>Гончаренко Антон</t>
  </si>
  <si>
    <t>Куклин Николай</t>
  </si>
  <si>
    <t>Канев Василий</t>
  </si>
  <si>
    <t>Низимчук Борис</t>
  </si>
  <si>
    <t>ХМАО – Берёзово</t>
  </si>
  <si>
    <t>Губкин Валерий</t>
  </si>
  <si>
    <t>Горбунов Юрий</t>
  </si>
  <si>
    <t>Горев Олег</t>
  </si>
  <si>
    <t>Сыпневский Вячеслав</t>
  </si>
  <si>
    <t>Прозоров Александр</t>
  </si>
  <si>
    <t>Клишев Дмитрий</t>
  </si>
  <si>
    <t>Якушенко Константин</t>
  </si>
  <si>
    <t>Решетников Павел</t>
  </si>
  <si>
    <t>Андреев Кирилл</t>
  </si>
  <si>
    <t>Карнаухов Денис</t>
  </si>
  <si>
    <t>Василенко Олег</t>
  </si>
  <si>
    <t>Нефедов Валерий</t>
  </si>
  <si>
    <t>Богандинский</t>
  </si>
  <si>
    <t>Женщины</t>
  </si>
  <si>
    <t>Князева Ольга</t>
  </si>
  <si>
    <t>ЯНАО-Надым</t>
  </si>
  <si>
    <t>Мужчины:</t>
  </si>
  <si>
    <t>Пивкин Михаил</t>
  </si>
  <si>
    <t>Харьковский Евгений</t>
  </si>
  <si>
    <t>Басов Евгений</t>
  </si>
  <si>
    <t>Мальцев Николай</t>
  </si>
  <si>
    <t>Тельминов Андрей</t>
  </si>
  <si>
    <t>Абатуров Александр</t>
  </si>
  <si>
    <t>Бафоев Бехруз</t>
  </si>
  <si>
    <t>Кожин Денис Алексеевич</t>
  </si>
  <si>
    <t xml:space="preserve">Яковых Виталий </t>
  </si>
  <si>
    <t xml:space="preserve">Плоских Олег </t>
  </si>
  <si>
    <t>Суслов Юрий</t>
  </si>
  <si>
    <t>Коэффицент веса</t>
  </si>
  <si>
    <t>итог</t>
  </si>
  <si>
    <t>192.5</t>
  </si>
  <si>
    <t>Рекорд</t>
  </si>
  <si>
    <t>115\215</t>
  </si>
  <si>
    <t>Саломатова Софья</t>
  </si>
  <si>
    <t>н/з</t>
  </si>
  <si>
    <t>абс</t>
  </si>
  <si>
    <t>Поповских Максим</t>
  </si>
  <si>
    <t>Весовой Коф</t>
  </si>
  <si>
    <t>Савинкин Евгений</t>
  </si>
  <si>
    <t>Орлов Алексей</t>
  </si>
  <si>
    <t>105РМ</t>
  </si>
  <si>
    <t>Ларин Денис</t>
  </si>
  <si>
    <t>Курган</t>
  </si>
  <si>
    <t>Барабанщиков Денис</t>
  </si>
  <si>
    <t>Тугулым</t>
  </si>
  <si>
    <t>Домнин Николай</t>
  </si>
  <si>
    <t>Степанов Евгений</t>
  </si>
  <si>
    <t xml:space="preserve">Ложкин Сергей </t>
  </si>
  <si>
    <t>Надым</t>
  </si>
  <si>
    <t>Хохленков Илья</t>
  </si>
  <si>
    <t>Русаков Алексей</t>
  </si>
  <si>
    <t>1970 год</t>
  </si>
  <si>
    <t>Вергелис Максим</t>
  </si>
  <si>
    <t>Горобец Валентин</t>
  </si>
  <si>
    <t>1969 год</t>
  </si>
  <si>
    <t>Брюхов Антон</t>
  </si>
  <si>
    <t>Непринцев Михаил</t>
  </si>
  <si>
    <t xml:space="preserve">Курпишев Иван </t>
  </si>
  <si>
    <t xml:space="preserve">         Открытый территориальный Чемпионат России (зоны Урала) по пауэрлифтингу и жиму штанги лёжа. 23-25 ноября 2013 г.Тюмень</t>
  </si>
  <si>
    <t>152,5РЕ</t>
  </si>
  <si>
    <t>Тарханов Сергей</t>
  </si>
  <si>
    <t>н\з</t>
  </si>
  <si>
    <t>Новоженов Максим</t>
  </si>
  <si>
    <t>IPA-А(Любители)- пауэрлифтинг без экипировки</t>
  </si>
  <si>
    <t>IPA(ПРО)- пауэрлифтинг в экипировки</t>
  </si>
  <si>
    <t>Абсолютное первенство</t>
  </si>
  <si>
    <t>Жим лежа без экипировки: Любители Мужчины</t>
  </si>
  <si>
    <t xml:space="preserve">Жим лежа в экипировки: Любители </t>
  </si>
  <si>
    <t>Васильев Дмитрий</t>
  </si>
  <si>
    <t>IPA(ПРО)- пауэрлифтинг без экипировки</t>
  </si>
  <si>
    <t>Шарифов Игорь</t>
  </si>
  <si>
    <r>
      <t xml:space="preserve">                                                                 </t>
    </r>
    <r>
      <rPr>
        <b/>
        <sz val="12"/>
        <color indexed="8"/>
        <rFont val="Arial"/>
        <family val="2"/>
      </rPr>
      <t>Жим лежа без экипировки ПРО</t>
    </r>
  </si>
  <si>
    <t xml:space="preserve">              Мужчины</t>
  </si>
  <si>
    <t xml:space="preserve">              Женщины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</si>
</sst>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10"/>
      <name val="Arial"/>
      <family val="2"/>
    </font>
    <font>
      <sz val="12"/>
      <color indexed="8"/>
      <name val="Calibri"/>
      <family val="2"/>
    </font>
    <font>
      <strike/>
      <sz val="12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trike/>
      <sz val="12"/>
      <color rgb="FFFF000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0" fontId="54" fillId="0" borderId="0" xfId="0" applyFont="1" applyAlignment="1">
      <alignment horizontal="left"/>
    </xf>
    <xf numFmtId="0" fontId="60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164" fontId="54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14" fontId="54" fillId="0" borderId="10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60" fillId="0" borderId="10" xfId="0" applyNumberFormat="1" applyFont="1" applyBorder="1" applyAlignment="1">
      <alignment horizontal="center"/>
    </xf>
    <xf numFmtId="164" fontId="60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" fontId="64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4" fontId="17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shrinkToFit="1"/>
    </xf>
    <xf numFmtId="0" fontId="60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14" fontId="55" fillId="0" borderId="10" xfId="0" applyNumberFormat="1" applyFont="1" applyBorder="1" applyAlignment="1">
      <alignment horizontal="center"/>
    </xf>
    <xf numFmtId="164" fontId="55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left"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66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6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62" fillId="0" borderId="10" xfId="0" applyFont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8" fillId="0" borderId="10" xfId="0" applyFont="1" applyBorder="1" applyAlignment="1">
      <alignment shrinkToFit="1"/>
    </xf>
    <xf numFmtId="0" fontId="67" fillId="0" borderId="0" xfId="0" applyFont="1" applyAlignment="1">
      <alignment horizontal="center"/>
    </xf>
    <xf numFmtId="0" fontId="44" fillId="0" borderId="0" xfId="0" applyFont="1" applyAlignment="1">
      <alignment/>
    </xf>
    <xf numFmtId="0" fontId="62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5"/>
  <sheetViews>
    <sheetView tabSelected="1" zoomScale="93" zoomScaleNormal="93" zoomScalePageLayoutView="0" workbookViewId="0" topLeftCell="A1">
      <selection activeCell="D92" sqref="D92"/>
    </sheetView>
  </sheetViews>
  <sheetFormatPr defaultColWidth="9.140625" defaultRowHeight="15"/>
  <cols>
    <col min="1" max="1" width="6.421875" style="0" customWidth="1"/>
    <col min="2" max="2" width="9.57421875" style="0" customWidth="1"/>
    <col min="3" max="3" width="11.8515625" style="0" customWidth="1"/>
    <col min="4" max="4" width="25.7109375" style="0" customWidth="1"/>
    <col min="5" max="5" width="11.57421875" style="0" customWidth="1"/>
    <col min="6" max="6" width="15.7109375" style="0" hidden="1" customWidth="1"/>
    <col min="7" max="7" width="7.57421875" style="0" customWidth="1"/>
    <col min="8" max="8" width="17.421875" style="0" customWidth="1"/>
    <col min="9" max="9" width="11.28125" style="0" customWidth="1"/>
    <col min="10" max="10" width="5.7109375" style="0" customWidth="1"/>
    <col min="11" max="12" width="8.421875" style="0" customWidth="1"/>
    <col min="13" max="13" width="9.00390625" style="73" customWidth="1"/>
    <col min="14" max="14" width="10.140625" style="0" customWidth="1"/>
    <col min="16" max="16" width="12.7109375" style="0" customWidth="1"/>
  </cols>
  <sheetData>
    <row r="1" spans="1:14" ht="15.75">
      <c r="A1" s="20" t="s">
        <v>153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72"/>
      <c r="N1" s="14"/>
    </row>
    <row r="2" spans="1:14" ht="15.75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72"/>
      <c r="N2" s="14"/>
    </row>
    <row r="3" spans="1:16" s="25" customFormat="1" ht="60">
      <c r="A3" s="44" t="s">
        <v>0</v>
      </c>
      <c r="B3" s="18" t="s">
        <v>1</v>
      </c>
      <c r="C3" s="44" t="s">
        <v>2</v>
      </c>
      <c r="D3" s="44" t="s">
        <v>4</v>
      </c>
      <c r="E3" s="44" t="s">
        <v>3</v>
      </c>
      <c r="F3" s="44" t="s">
        <v>5</v>
      </c>
      <c r="G3" s="44" t="s">
        <v>6</v>
      </c>
      <c r="H3" s="44" t="s">
        <v>7</v>
      </c>
      <c r="I3" s="44" t="s">
        <v>132</v>
      </c>
      <c r="J3" s="75" t="s">
        <v>9</v>
      </c>
      <c r="K3" s="75"/>
      <c r="L3" s="75"/>
      <c r="M3" s="67" t="s">
        <v>23</v>
      </c>
      <c r="N3" s="44" t="s">
        <v>126</v>
      </c>
      <c r="O3" s="57" t="s">
        <v>44</v>
      </c>
      <c r="P3" s="62" t="s">
        <v>160</v>
      </c>
    </row>
    <row r="4" spans="1:16" s="25" customFormat="1" ht="15.75">
      <c r="A4" s="65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3"/>
      <c r="N4" s="2"/>
      <c r="O4" s="58">
        <f aca="true" t="shared" si="0" ref="O4:O9">I4*M4</f>
        <v>0</v>
      </c>
      <c r="P4" s="47"/>
    </row>
    <row r="5" spans="1:16" s="25" customFormat="1" ht="15.75">
      <c r="A5" s="2">
        <v>1</v>
      </c>
      <c r="B5" s="2" t="s">
        <v>130</v>
      </c>
      <c r="C5" s="2" t="s">
        <v>48</v>
      </c>
      <c r="D5" s="2" t="s">
        <v>69</v>
      </c>
      <c r="E5" s="2" t="s">
        <v>130</v>
      </c>
      <c r="F5" s="30">
        <v>33243</v>
      </c>
      <c r="G5" s="2">
        <v>55.1</v>
      </c>
      <c r="H5" s="2" t="s">
        <v>13</v>
      </c>
      <c r="I5" s="2">
        <v>0.8907</v>
      </c>
      <c r="J5" s="2">
        <v>60</v>
      </c>
      <c r="K5" s="2">
        <v>65</v>
      </c>
      <c r="L5" s="36">
        <v>67.5</v>
      </c>
      <c r="M5" s="13">
        <v>65</v>
      </c>
      <c r="N5" s="2"/>
      <c r="O5" s="58">
        <f t="shared" si="0"/>
        <v>57.895500000000006</v>
      </c>
      <c r="P5" s="47"/>
    </row>
    <row r="6" spans="1:16" s="25" customFormat="1" ht="15.75">
      <c r="A6" s="45">
        <v>2</v>
      </c>
      <c r="B6" s="2" t="s">
        <v>130</v>
      </c>
      <c r="C6" s="2" t="s">
        <v>48</v>
      </c>
      <c r="D6" s="45" t="s">
        <v>26</v>
      </c>
      <c r="E6" s="2" t="s">
        <v>130</v>
      </c>
      <c r="F6" s="34">
        <v>35156</v>
      </c>
      <c r="G6" s="45">
        <v>50</v>
      </c>
      <c r="H6" s="2" t="s">
        <v>13</v>
      </c>
      <c r="I6" s="45">
        <v>0.9966</v>
      </c>
      <c r="J6" s="45">
        <v>47.5</v>
      </c>
      <c r="K6" s="45">
        <v>50</v>
      </c>
      <c r="L6" s="32">
        <v>55</v>
      </c>
      <c r="M6" s="26">
        <v>50</v>
      </c>
      <c r="N6" s="45"/>
      <c r="O6" s="58">
        <f t="shared" si="0"/>
        <v>49.830000000000005</v>
      </c>
      <c r="P6" s="47"/>
    </row>
    <row r="7" spans="1:16" s="25" customFormat="1" ht="15.75">
      <c r="A7" s="45">
        <v>3</v>
      </c>
      <c r="B7" s="2" t="s">
        <v>130</v>
      </c>
      <c r="C7" s="2" t="s">
        <v>48</v>
      </c>
      <c r="D7" s="45" t="s">
        <v>27</v>
      </c>
      <c r="E7" s="2" t="s">
        <v>130</v>
      </c>
      <c r="F7" s="34">
        <v>32256</v>
      </c>
      <c r="G7" s="45">
        <v>60</v>
      </c>
      <c r="H7" s="2" t="s">
        <v>13</v>
      </c>
      <c r="I7" s="45">
        <v>0.8228</v>
      </c>
      <c r="J7" s="45">
        <v>50</v>
      </c>
      <c r="K7" s="45">
        <v>55</v>
      </c>
      <c r="L7" s="45">
        <v>60</v>
      </c>
      <c r="M7" s="26">
        <v>60</v>
      </c>
      <c r="N7" s="45"/>
      <c r="O7" s="58">
        <f t="shared" si="0"/>
        <v>49.367999999999995</v>
      </c>
      <c r="P7" s="47"/>
    </row>
    <row r="8" spans="1:16" s="25" customFormat="1" ht="15.75">
      <c r="A8" s="2">
        <v>4</v>
      </c>
      <c r="B8" s="2" t="s">
        <v>130</v>
      </c>
      <c r="C8" s="2" t="s">
        <v>48</v>
      </c>
      <c r="D8" s="2" t="s">
        <v>70</v>
      </c>
      <c r="E8" s="2" t="s">
        <v>130</v>
      </c>
      <c r="F8" s="30">
        <v>34113</v>
      </c>
      <c r="G8" s="2">
        <v>50.2</v>
      </c>
      <c r="H8" s="2" t="s">
        <v>13</v>
      </c>
      <c r="I8" s="2">
        <v>0.9918</v>
      </c>
      <c r="J8" s="2">
        <v>27.5</v>
      </c>
      <c r="K8" s="36">
        <v>35</v>
      </c>
      <c r="L8" s="36">
        <v>35</v>
      </c>
      <c r="M8" s="13">
        <v>27.5</v>
      </c>
      <c r="N8" s="2"/>
      <c r="O8" s="58">
        <f t="shared" si="0"/>
        <v>27.2745</v>
      </c>
      <c r="P8" s="47"/>
    </row>
    <row r="9" spans="1:16" s="25" customFormat="1" ht="15.75">
      <c r="A9" s="45" t="s">
        <v>156</v>
      </c>
      <c r="B9" s="2" t="s">
        <v>130</v>
      </c>
      <c r="C9" s="2" t="s">
        <v>48</v>
      </c>
      <c r="D9" s="45" t="s">
        <v>71</v>
      </c>
      <c r="E9" s="2" t="s">
        <v>130</v>
      </c>
      <c r="F9" s="34">
        <v>35595</v>
      </c>
      <c r="G9" s="45">
        <v>50.2</v>
      </c>
      <c r="H9" s="2" t="s">
        <v>13</v>
      </c>
      <c r="I9" s="2">
        <v>0.9918</v>
      </c>
      <c r="J9" s="32">
        <v>50</v>
      </c>
      <c r="K9" s="32">
        <v>55</v>
      </c>
      <c r="L9" s="32">
        <v>55</v>
      </c>
      <c r="M9" s="26">
        <v>0</v>
      </c>
      <c r="N9" s="45"/>
      <c r="O9" s="58">
        <f t="shared" si="0"/>
        <v>0</v>
      </c>
      <c r="P9" s="47"/>
    </row>
    <row r="10" spans="1:16" s="25" customFormat="1" ht="15.75">
      <c r="A10" s="45"/>
      <c r="B10" s="45"/>
      <c r="C10" s="2"/>
      <c r="D10" s="45"/>
      <c r="E10" s="2"/>
      <c r="F10" s="34"/>
      <c r="G10" s="45"/>
      <c r="H10" s="2"/>
      <c r="I10" s="2"/>
      <c r="J10" s="32"/>
      <c r="K10" s="32"/>
      <c r="L10" s="32"/>
      <c r="M10" s="26"/>
      <c r="N10" s="45"/>
      <c r="O10" s="58"/>
      <c r="P10" s="47"/>
    </row>
    <row r="11" spans="1:16" s="25" customFormat="1" ht="15">
      <c r="A11" s="66" t="s">
        <v>161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26"/>
      <c r="N11" s="45"/>
      <c r="O11" s="58">
        <f aca="true" t="shared" si="1" ref="O11:O16">I11*M11</f>
        <v>0</v>
      </c>
      <c r="P11" s="47"/>
    </row>
    <row r="12" spans="1:16" s="25" customFormat="1" ht="15">
      <c r="A12" s="45">
        <v>1</v>
      </c>
      <c r="B12" s="45">
        <v>67.5</v>
      </c>
      <c r="C12" s="45" t="s">
        <v>48</v>
      </c>
      <c r="D12" s="45" t="s">
        <v>73</v>
      </c>
      <c r="E12" s="45" t="s">
        <v>46</v>
      </c>
      <c r="F12" s="34">
        <v>35546</v>
      </c>
      <c r="G12" s="45">
        <v>66.1</v>
      </c>
      <c r="H12" s="45" t="s">
        <v>13</v>
      </c>
      <c r="I12" s="45">
        <v>0.7397</v>
      </c>
      <c r="J12" s="45">
        <v>100</v>
      </c>
      <c r="K12" s="45">
        <v>105</v>
      </c>
      <c r="L12" s="32">
        <v>110</v>
      </c>
      <c r="M12" s="26">
        <v>105</v>
      </c>
      <c r="N12" s="45"/>
      <c r="O12" s="58">
        <f t="shared" si="1"/>
        <v>77.66850000000001</v>
      </c>
      <c r="P12" s="47"/>
    </row>
    <row r="13" spans="1:16" s="25" customFormat="1" ht="15">
      <c r="A13" s="45">
        <v>2</v>
      </c>
      <c r="B13" s="45">
        <v>67.5</v>
      </c>
      <c r="C13" s="45" t="s">
        <v>48</v>
      </c>
      <c r="D13" s="45" t="s">
        <v>75</v>
      </c>
      <c r="E13" s="45" t="s">
        <v>46</v>
      </c>
      <c r="F13" s="34">
        <v>36087</v>
      </c>
      <c r="G13" s="45">
        <v>60</v>
      </c>
      <c r="H13" s="45" t="s">
        <v>13</v>
      </c>
      <c r="I13" s="45">
        <v>0.8128</v>
      </c>
      <c r="J13" s="45">
        <v>80</v>
      </c>
      <c r="K13" s="45">
        <v>85</v>
      </c>
      <c r="L13" s="45">
        <v>90</v>
      </c>
      <c r="M13" s="26">
        <v>90</v>
      </c>
      <c r="N13" s="45"/>
      <c r="O13" s="58">
        <f t="shared" si="1"/>
        <v>73.152</v>
      </c>
      <c r="P13" s="47"/>
    </row>
    <row r="14" spans="1:16" s="25" customFormat="1" ht="15">
      <c r="A14" s="45">
        <v>3</v>
      </c>
      <c r="B14" s="45">
        <v>67.5</v>
      </c>
      <c r="C14" s="45" t="s">
        <v>48</v>
      </c>
      <c r="D14" s="45" t="s">
        <v>28</v>
      </c>
      <c r="E14" s="45" t="s">
        <v>46</v>
      </c>
      <c r="F14" s="34">
        <v>36550</v>
      </c>
      <c r="G14" s="45">
        <v>56.5</v>
      </c>
      <c r="H14" s="45" t="s">
        <v>13</v>
      </c>
      <c r="I14" s="45">
        <v>0.8662</v>
      </c>
      <c r="J14" s="45">
        <v>60</v>
      </c>
      <c r="K14" s="45">
        <v>65</v>
      </c>
      <c r="L14" s="32">
        <v>70</v>
      </c>
      <c r="M14" s="26">
        <v>65</v>
      </c>
      <c r="N14" s="45"/>
      <c r="O14" s="58">
        <f t="shared" si="1"/>
        <v>56.303</v>
      </c>
      <c r="P14" s="47"/>
    </row>
    <row r="15" spans="1:16" s="25" customFormat="1" ht="15">
      <c r="A15" s="45">
        <v>4</v>
      </c>
      <c r="B15" s="45">
        <v>67.5</v>
      </c>
      <c r="C15" s="45" t="s">
        <v>48</v>
      </c>
      <c r="D15" s="45" t="s">
        <v>72</v>
      </c>
      <c r="E15" s="45" t="s">
        <v>46</v>
      </c>
      <c r="F15" s="34">
        <v>36265</v>
      </c>
      <c r="G15" s="45">
        <v>54.6</v>
      </c>
      <c r="H15" s="45" t="s">
        <v>30</v>
      </c>
      <c r="I15" s="45">
        <v>0.8997</v>
      </c>
      <c r="J15" s="45">
        <v>60</v>
      </c>
      <c r="K15" s="32">
        <v>65</v>
      </c>
      <c r="L15" s="32">
        <v>70</v>
      </c>
      <c r="M15" s="26">
        <v>60</v>
      </c>
      <c r="N15" s="45"/>
      <c r="O15" s="58">
        <f t="shared" si="1"/>
        <v>53.982000000000006</v>
      </c>
      <c r="P15" s="47"/>
    </row>
    <row r="16" spans="1:16" s="25" customFormat="1" ht="15">
      <c r="A16" s="45">
        <v>5</v>
      </c>
      <c r="B16" s="45">
        <v>67.5</v>
      </c>
      <c r="C16" s="45" t="s">
        <v>48</v>
      </c>
      <c r="D16" s="45" t="s">
        <v>74</v>
      </c>
      <c r="E16" s="45" t="s">
        <v>46</v>
      </c>
      <c r="F16" s="34">
        <v>37168</v>
      </c>
      <c r="G16" s="45">
        <v>53.6</v>
      </c>
      <c r="H16" s="45" t="s">
        <v>13</v>
      </c>
      <c r="I16" s="45">
        <v>0.9188</v>
      </c>
      <c r="J16" s="45">
        <v>50</v>
      </c>
      <c r="K16" s="45">
        <v>55</v>
      </c>
      <c r="L16" s="45">
        <v>57.5</v>
      </c>
      <c r="M16" s="26">
        <v>57.5</v>
      </c>
      <c r="N16" s="45"/>
      <c r="O16" s="58">
        <f t="shared" si="1"/>
        <v>52.830999999999996</v>
      </c>
      <c r="P16" s="47"/>
    </row>
    <row r="17" spans="1:16" s="25" customFormat="1" ht="15">
      <c r="A17" s="45"/>
      <c r="B17" s="45"/>
      <c r="C17" s="45"/>
      <c r="D17" s="45"/>
      <c r="E17" s="45"/>
      <c r="F17" s="34"/>
      <c r="G17" s="45"/>
      <c r="H17" s="45"/>
      <c r="I17" s="45"/>
      <c r="J17" s="45"/>
      <c r="K17" s="45"/>
      <c r="L17" s="45"/>
      <c r="M17" s="26"/>
      <c r="N17" s="45"/>
      <c r="O17" s="58"/>
      <c r="P17" s="47"/>
    </row>
    <row r="18" spans="1:16" s="25" customFormat="1" ht="15">
      <c r="A18" s="45">
        <v>1</v>
      </c>
      <c r="B18" s="45">
        <v>67.5</v>
      </c>
      <c r="C18" s="45" t="s">
        <v>48</v>
      </c>
      <c r="D18" s="45" t="s">
        <v>76</v>
      </c>
      <c r="E18" s="45" t="s">
        <v>12</v>
      </c>
      <c r="F18" s="34">
        <v>30540</v>
      </c>
      <c r="G18" s="45">
        <v>65.9</v>
      </c>
      <c r="H18" s="45" t="s">
        <v>13</v>
      </c>
      <c r="I18" s="45">
        <v>0.7418</v>
      </c>
      <c r="J18" s="45">
        <v>120</v>
      </c>
      <c r="K18" s="45">
        <v>125</v>
      </c>
      <c r="L18" s="32">
        <v>130</v>
      </c>
      <c r="M18" s="26">
        <v>125</v>
      </c>
      <c r="N18" s="45"/>
      <c r="O18" s="58">
        <f aca="true" t="shared" si="2" ref="O18:O30">I18*M18</f>
        <v>92.72500000000001</v>
      </c>
      <c r="P18" s="47"/>
    </row>
    <row r="19" spans="1:16" s="25" customFormat="1" ht="15">
      <c r="A19" s="45">
        <v>2</v>
      </c>
      <c r="B19" s="45">
        <v>67.5</v>
      </c>
      <c r="C19" s="45" t="s">
        <v>48</v>
      </c>
      <c r="D19" s="45" t="s">
        <v>32</v>
      </c>
      <c r="E19" s="45" t="s">
        <v>12</v>
      </c>
      <c r="F19" s="34">
        <v>33794</v>
      </c>
      <c r="G19" s="45">
        <v>65.4</v>
      </c>
      <c r="H19" s="45" t="s">
        <v>13</v>
      </c>
      <c r="I19" s="35">
        <v>0.747</v>
      </c>
      <c r="J19" s="45">
        <v>117.5</v>
      </c>
      <c r="K19" s="45">
        <v>122.5</v>
      </c>
      <c r="L19" s="32">
        <v>125</v>
      </c>
      <c r="M19" s="26">
        <v>122.5</v>
      </c>
      <c r="N19" s="45"/>
      <c r="O19" s="58">
        <f t="shared" si="2"/>
        <v>91.5075</v>
      </c>
      <c r="P19" s="47"/>
    </row>
    <row r="20" spans="1:16" s="25" customFormat="1" ht="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26"/>
      <c r="N20" s="45"/>
      <c r="O20" s="58">
        <f t="shared" si="2"/>
        <v>0</v>
      </c>
      <c r="P20" s="47"/>
    </row>
    <row r="21" spans="1:16" s="25" customFormat="1" ht="15">
      <c r="A21" s="45">
        <v>1</v>
      </c>
      <c r="B21" s="45">
        <v>75</v>
      </c>
      <c r="C21" s="45" t="s">
        <v>48</v>
      </c>
      <c r="D21" s="45" t="s">
        <v>77</v>
      </c>
      <c r="E21" s="45" t="s">
        <v>46</v>
      </c>
      <c r="F21" s="34">
        <v>35230</v>
      </c>
      <c r="G21" s="45">
        <v>72.15</v>
      </c>
      <c r="H21" s="45" t="s">
        <v>13</v>
      </c>
      <c r="I21" s="45">
        <v>0.6854</v>
      </c>
      <c r="J21" s="45">
        <v>100</v>
      </c>
      <c r="K21" s="32">
        <v>107.5</v>
      </c>
      <c r="L21" s="32">
        <v>110</v>
      </c>
      <c r="M21" s="26">
        <v>100</v>
      </c>
      <c r="N21" s="45"/>
      <c r="O21" s="58">
        <f t="shared" si="2"/>
        <v>68.54</v>
      </c>
      <c r="P21" s="47"/>
    </row>
    <row r="22" spans="1:16" s="25" customFormat="1" ht="15">
      <c r="A22" s="45">
        <v>2</v>
      </c>
      <c r="B22" s="45">
        <v>75</v>
      </c>
      <c r="C22" s="45" t="s">
        <v>48</v>
      </c>
      <c r="D22" s="45" t="s">
        <v>29</v>
      </c>
      <c r="E22" s="45" t="s">
        <v>46</v>
      </c>
      <c r="F22" s="34">
        <v>35335</v>
      </c>
      <c r="G22" s="45">
        <v>73.2</v>
      </c>
      <c r="H22" s="45" t="s">
        <v>13</v>
      </c>
      <c r="I22" s="45">
        <v>0.6766</v>
      </c>
      <c r="J22" s="45">
        <v>100</v>
      </c>
      <c r="K22" s="32">
        <v>110</v>
      </c>
      <c r="L22" s="32">
        <v>110</v>
      </c>
      <c r="M22" s="26">
        <v>100</v>
      </c>
      <c r="N22" s="45"/>
      <c r="O22" s="58">
        <f t="shared" si="2"/>
        <v>67.66</v>
      </c>
      <c r="P22" s="47"/>
    </row>
    <row r="23" spans="1:16" s="25" customFormat="1" ht="15">
      <c r="A23" s="45">
        <v>1</v>
      </c>
      <c r="B23" s="45">
        <v>75</v>
      </c>
      <c r="C23" s="45" t="s">
        <v>48</v>
      </c>
      <c r="D23" s="45" t="s">
        <v>79</v>
      </c>
      <c r="E23" s="45" t="s">
        <v>12</v>
      </c>
      <c r="F23" s="45"/>
      <c r="G23" s="45">
        <v>71</v>
      </c>
      <c r="H23" s="45" t="s">
        <v>84</v>
      </c>
      <c r="I23" s="45">
        <v>0.6946</v>
      </c>
      <c r="J23" s="45">
        <v>145</v>
      </c>
      <c r="K23" s="45">
        <v>150</v>
      </c>
      <c r="L23" s="32">
        <v>155</v>
      </c>
      <c r="M23" s="26">
        <v>150</v>
      </c>
      <c r="N23" s="45"/>
      <c r="O23" s="58">
        <f t="shared" si="2"/>
        <v>104.19</v>
      </c>
      <c r="P23" s="61">
        <v>3</v>
      </c>
    </row>
    <row r="24" spans="1:16" s="25" customFormat="1" ht="15">
      <c r="A24" s="45">
        <v>2</v>
      </c>
      <c r="B24" s="45">
        <v>75</v>
      </c>
      <c r="C24" s="45" t="s">
        <v>48</v>
      </c>
      <c r="D24" s="45" t="s">
        <v>78</v>
      </c>
      <c r="E24" s="45" t="s">
        <v>12</v>
      </c>
      <c r="F24" s="34">
        <v>31582</v>
      </c>
      <c r="G24" s="45">
        <v>72.2</v>
      </c>
      <c r="H24" s="45" t="s">
        <v>13</v>
      </c>
      <c r="I24" s="35">
        <v>0.685</v>
      </c>
      <c r="J24" s="45">
        <v>130</v>
      </c>
      <c r="K24" s="32">
        <v>140</v>
      </c>
      <c r="L24" s="32">
        <v>140</v>
      </c>
      <c r="M24" s="26">
        <v>130</v>
      </c>
      <c r="N24" s="45"/>
      <c r="O24" s="58">
        <f t="shared" si="2"/>
        <v>89.05000000000001</v>
      </c>
      <c r="P24" s="47"/>
    </row>
    <row r="25" spans="1:16" s="25" customFormat="1" ht="15">
      <c r="A25" s="45">
        <v>3</v>
      </c>
      <c r="B25" s="45">
        <v>75</v>
      </c>
      <c r="C25" s="45" t="s">
        <v>48</v>
      </c>
      <c r="D25" s="45" t="s">
        <v>81</v>
      </c>
      <c r="E25" s="45" t="s">
        <v>12</v>
      </c>
      <c r="F25" s="34">
        <v>33670</v>
      </c>
      <c r="G25" s="45">
        <v>72.8</v>
      </c>
      <c r="H25" s="45" t="s">
        <v>13</v>
      </c>
      <c r="I25" s="45">
        <v>0.6804</v>
      </c>
      <c r="J25" s="45">
        <v>125</v>
      </c>
      <c r="K25" s="32">
        <v>130</v>
      </c>
      <c r="L25" s="45">
        <v>130</v>
      </c>
      <c r="M25" s="26">
        <v>130</v>
      </c>
      <c r="N25" s="45"/>
      <c r="O25" s="58">
        <f t="shared" si="2"/>
        <v>88.452</v>
      </c>
      <c r="P25" s="47"/>
    </row>
    <row r="26" spans="1:16" s="25" customFormat="1" ht="15">
      <c r="A26" s="45">
        <v>4</v>
      </c>
      <c r="B26" s="45">
        <v>75</v>
      </c>
      <c r="C26" s="45" t="s">
        <v>48</v>
      </c>
      <c r="D26" s="45" t="s">
        <v>80</v>
      </c>
      <c r="E26" s="45" t="s">
        <v>12</v>
      </c>
      <c r="F26" s="34">
        <v>32184</v>
      </c>
      <c r="G26" s="45">
        <v>73.3</v>
      </c>
      <c r="H26" s="45" t="s">
        <v>13</v>
      </c>
      <c r="I26" s="45">
        <v>0.6766</v>
      </c>
      <c r="J26" s="45">
        <v>120</v>
      </c>
      <c r="K26" s="45">
        <v>125</v>
      </c>
      <c r="L26" s="45">
        <v>130</v>
      </c>
      <c r="M26" s="26">
        <v>130</v>
      </c>
      <c r="N26" s="45"/>
      <c r="O26" s="58">
        <f t="shared" si="2"/>
        <v>87.958</v>
      </c>
      <c r="P26" s="47"/>
    </row>
    <row r="27" spans="1:16" s="25" customFormat="1" ht="15">
      <c r="A27" s="45">
        <v>5</v>
      </c>
      <c r="B27" s="45">
        <v>75</v>
      </c>
      <c r="C27" s="45" t="s">
        <v>48</v>
      </c>
      <c r="D27" s="45" t="s">
        <v>134</v>
      </c>
      <c r="E27" s="45" t="s">
        <v>12</v>
      </c>
      <c r="F27" s="34">
        <v>30249</v>
      </c>
      <c r="G27" s="45">
        <v>73.5</v>
      </c>
      <c r="H27" s="45" t="s">
        <v>13</v>
      </c>
      <c r="I27" s="45">
        <v>0.6752</v>
      </c>
      <c r="J27" s="32">
        <v>130</v>
      </c>
      <c r="K27" s="45">
        <v>130</v>
      </c>
      <c r="L27" s="32">
        <v>140</v>
      </c>
      <c r="M27" s="26">
        <v>130</v>
      </c>
      <c r="N27" s="45"/>
      <c r="O27" s="58">
        <f t="shared" si="2"/>
        <v>87.776</v>
      </c>
      <c r="P27" s="47"/>
    </row>
    <row r="28" spans="1:16" s="25" customFormat="1" ht="15">
      <c r="A28" s="45">
        <v>6</v>
      </c>
      <c r="B28" s="45">
        <v>75</v>
      </c>
      <c r="C28" s="45" t="s">
        <v>48</v>
      </c>
      <c r="D28" s="45" t="s">
        <v>33</v>
      </c>
      <c r="E28" s="45" t="s">
        <v>12</v>
      </c>
      <c r="F28" s="34">
        <v>30282</v>
      </c>
      <c r="G28" s="45">
        <v>72.3</v>
      </c>
      <c r="H28" s="45" t="s">
        <v>82</v>
      </c>
      <c r="I28" s="45">
        <v>0.6843</v>
      </c>
      <c r="J28" s="32">
        <v>120</v>
      </c>
      <c r="K28" s="45">
        <v>120</v>
      </c>
      <c r="L28" s="32">
        <v>125</v>
      </c>
      <c r="M28" s="26">
        <v>120</v>
      </c>
      <c r="N28" s="45"/>
      <c r="O28" s="58">
        <f t="shared" si="2"/>
        <v>82.116</v>
      </c>
      <c r="P28" s="47"/>
    </row>
    <row r="29" spans="1:16" s="25" customFormat="1" ht="15">
      <c r="A29" s="45">
        <v>7</v>
      </c>
      <c r="B29" s="45">
        <v>75</v>
      </c>
      <c r="C29" s="45" t="s">
        <v>48</v>
      </c>
      <c r="D29" s="45" t="s">
        <v>133</v>
      </c>
      <c r="E29" s="45" t="s">
        <v>12</v>
      </c>
      <c r="F29" s="34">
        <v>32406</v>
      </c>
      <c r="G29" s="45">
        <v>74</v>
      </c>
      <c r="H29" s="45" t="s">
        <v>83</v>
      </c>
      <c r="I29" s="45">
        <v>0.6715</v>
      </c>
      <c r="J29" s="45">
        <v>115</v>
      </c>
      <c r="K29" s="45">
        <v>120</v>
      </c>
      <c r="L29" s="32">
        <v>125</v>
      </c>
      <c r="M29" s="26">
        <v>120</v>
      </c>
      <c r="N29" s="45"/>
      <c r="O29" s="58">
        <f t="shared" si="2"/>
        <v>80.58</v>
      </c>
      <c r="P29" s="47"/>
    </row>
    <row r="30" spans="1:16" s="25" customFormat="1" ht="15">
      <c r="A30" s="45">
        <v>8</v>
      </c>
      <c r="B30" s="45">
        <v>75</v>
      </c>
      <c r="C30" s="45" t="s">
        <v>48</v>
      </c>
      <c r="D30" s="45" t="s">
        <v>34</v>
      </c>
      <c r="E30" s="45" t="s">
        <v>12</v>
      </c>
      <c r="F30" s="34">
        <v>33536</v>
      </c>
      <c r="G30" s="45">
        <v>75</v>
      </c>
      <c r="H30" s="45" t="s">
        <v>13</v>
      </c>
      <c r="I30" s="45">
        <v>0.6644</v>
      </c>
      <c r="J30" s="45">
        <v>107.5</v>
      </c>
      <c r="K30" s="32">
        <v>115</v>
      </c>
      <c r="L30" s="32">
        <v>115</v>
      </c>
      <c r="M30" s="26">
        <v>107.5</v>
      </c>
      <c r="N30" s="45"/>
      <c r="O30" s="58">
        <f t="shared" si="2"/>
        <v>71.423</v>
      </c>
      <c r="P30" s="47"/>
    </row>
    <row r="31" spans="1:16" s="25" customFormat="1" ht="15">
      <c r="A31" s="45"/>
      <c r="B31" s="45"/>
      <c r="C31" s="45"/>
      <c r="D31" s="45"/>
      <c r="E31" s="45"/>
      <c r="F31" s="34"/>
      <c r="G31" s="45"/>
      <c r="H31" s="45"/>
      <c r="I31" s="45"/>
      <c r="J31" s="45"/>
      <c r="K31" s="32"/>
      <c r="L31" s="32"/>
      <c r="M31" s="26"/>
      <c r="N31" s="45"/>
      <c r="O31" s="58"/>
      <c r="P31" s="47"/>
    </row>
    <row r="32" spans="1:16" s="25" customFormat="1" ht="15">
      <c r="A32" s="45">
        <v>1</v>
      </c>
      <c r="B32" s="45">
        <v>82.5</v>
      </c>
      <c r="C32" s="45" t="s">
        <v>48</v>
      </c>
      <c r="D32" s="45" t="s">
        <v>37</v>
      </c>
      <c r="E32" s="45" t="s">
        <v>46</v>
      </c>
      <c r="F32" s="34">
        <v>34717</v>
      </c>
      <c r="G32" s="45">
        <v>81.1</v>
      </c>
      <c r="H32" s="45" t="s">
        <v>13</v>
      </c>
      <c r="I32" s="45">
        <v>0.6267</v>
      </c>
      <c r="J32" s="45">
        <v>115</v>
      </c>
      <c r="K32" s="45">
        <v>122.5</v>
      </c>
      <c r="L32" s="32">
        <v>130</v>
      </c>
      <c r="M32" s="26">
        <v>122.5</v>
      </c>
      <c r="N32" s="45"/>
      <c r="O32" s="58">
        <f aca="true" t="shared" si="3" ref="O32:O42">I32*M32</f>
        <v>76.77075</v>
      </c>
      <c r="P32" s="47"/>
    </row>
    <row r="33" spans="1:16" s="25" customFormat="1" ht="15">
      <c r="A33" s="45">
        <v>1</v>
      </c>
      <c r="B33" s="45">
        <v>82.5</v>
      </c>
      <c r="C33" s="45" t="s">
        <v>48</v>
      </c>
      <c r="D33" s="45" t="s">
        <v>38</v>
      </c>
      <c r="E33" s="45" t="s">
        <v>12</v>
      </c>
      <c r="F33" s="34">
        <v>31754</v>
      </c>
      <c r="G33" s="45">
        <v>78.5</v>
      </c>
      <c r="H33" s="45" t="s">
        <v>13</v>
      </c>
      <c r="I33" s="45">
        <v>0.6417</v>
      </c>
      <c r="J33" s="45">
        <v>150</v>
      </c>
      <c r="K33" s="45">
        <v>155</v>
      </c>
      <c r="L33" s="45">
        <v>160</v>
      </c>
      <c r="M33" s="26">
        <v>160</v>
      </c>
      <c r="N33" s="45"/>
      <c r="O33" s="58">
        <f t="shared" si="3"/>
        <v>102.67200000000001</v>
      </c>
      <c r="P33" s="47"/>
    </row>
    <row r="34" spans="1:16" s="25" customFormat="1" ht="15">
      <c r="A34" s="45">
        <v>2</v>
      </c>
      <c r="B34" s="45">
        <v>82.5</v>
      </c>
      <c r="C34" s="45" t="s">
        <v>48</v>
      </c>
      <c r="D34" s="45" t="s">
        <v>63</v>
      </c>
      <c r="E34" s="45" t="s">
        <v>12</v>
      </c>
      <c r="F34" s="34">
        <v>31635</v>
      </c>
      <c r="G34" s="45">
        <v>81.1</v>
      </c>
      <c r="H34" s="45" t="s">
        <v>13</v>
      </c>
      <c r="I34" s="45">
        <v>0.6267</v>
      </c>
      <c r="J34" s="32">
        <v>155</v>
      </c>
      <c r="K34" s="32">
        <v>160</v>
      </c>
      <c r="L34" s="45">
        <v>160</v>
      </c>
      <c r="M34" s="26">
        <v>160</v>
      </c>
      <c r="N34" s="45"/>
      <c r="O34" s="58">
        <f t="shared" si="3"/>
        <v>100.272</v>
      </c>
      <c r="P34" s="47"/>
    </row>
    <row r="35" spans="1:16" s="25" customFormat="1" ht="15">
      <c r="A35" s="45">
        <v>3</v>
      </c>
      <c r="B35" s="45">
        <v>82.5</v>
      </c>
      <c r="C35" s="45" t="s">
        <v>48</v>
      </c>
      <c r="D35" s="45" t="s">
        <v>40</v>
      </c>
      <c r="E35" s="45" t="s">
        <v>12</v>
      </c>
      <c r="F35" s="34">
        <v>27201</v>
      </c>
      <c r="G35" s="45">
        <v>78.1</v>
      </c>
      <c r="H35" s="45" t="s">
        <v>13</v>
      </c>
      <c r="I35" s="45">
        <v>0.6441</v>
      </c>
      <c r="J35" s="45">
        <v>135</v>
      </c>
      <c r="K35" s="45">
        <v>140</v>
      </c>
      <c r="L35" s="45">
        <v>145</v>
      </c>
      <c r="M35" s="26">
        <v>145</v>
      </c>
      <c r="N35" s="45"/>
      <c r="O35" s="58">
        <f t="shared" si="3"/>
        <v>93.39450000000001</v>
      </c>
      <c r="P35" s="47"/>
    </row>
    <row r="36" spans="1:16" s="25" customFormat="1" ht="15">
      <c r="A36" s="45">
        <v>4</v>
      </c>
      <c r="B36" s="45">
        <v>82.5</v>
      </c>
      <c r="C36" s="45" t="s">
        <v>48</v>
      </c>
      <c r="D36" s="45" t="s">
        <v>140</v>
      </c>
      <c r="E36" s="45" t="s">
        <v>12</v>
      </c>
      <c r="F36" s="34">
        <v>31539</v>
      </c>
      <c r="G36" s="45">
        <v>79</v>
      </c>
      <c r="H36" s="45" t="s">
        <v>13</v>
      </c>
      <c r="I36" s="45">
        <v>0.6387</v>
      </c>
      <c r="J36" s="37">
        <v>135</v>
      </c>
      <c r="K36" s="37">
        <v>140</v>
      </c>
      <c r="L36" s="32">
        <v>145</v>
      </c>
      <c r="M36" s="26">
        <v>140</v>
      </c>
      <c r="N36" s="45"/>
      <c r="O36" s="58">
        <f t="shared" si="3"/>
        <v>89.418</v>
      </c>
      <c r="P36" s="47"/>
    </row>
    <row r="37" spans="1:16" s="25" customFormat="1" ht="15">
      <c r="A37" s="45">
        <v>5</v>
      </c>
      <c r="B37" s="45">
        <v>82.5</v>
      </c>
      <c r="C37" s="45" t="s">
        <v>48</v>
      </c>
      <c r="D37" s="45" t="s">
        <v>31</v>
      </c>
      <c r="E37" s="45" t="s">
        <v>12</v>
      </c>
      <c r="F37" s="34">
        <v>31232</v>
      </c>
      <c r="G37" s="45">
        <v>78.55</v>
      </c>
      <c r="H37" s="45" t="s">
        <v>20</v>
      </c>
      <c r="I37" s="45">
        <v>0.6414</v>
      </c>
      <c r="J37" s="32">
        <v>130</v>
      </c>
      <c r="K37" s="45">
        <v>130</v>
      </c>
      <c r="L37" s="32">
        <v>140</v>
      </c>
      <c r="M37" s="26">
        <v>130</v>
      </c>
      <c r="N37" s="45"/>
      <c r="O37" s="58">
        <f t="shared" si="3"/>
        <v>83.38199999999999</v>
      </c>
      <c r="P37" s="47"/>
    </row>
    <row r="38" spans="1:16" s="25" customFormat="1" ht="15">
      <c r="A38" s="45">
        <v>6</v>
      </c>
      <c r="B38" s="45">
        <v>82.5</v>
      </c>
      <c r="C38" s="45" t="s">
        <v>48</v>
      </c>
      <c r="D38" s="45" t="s">
        <v>88</v>
      </c>
      <c r="E38" s="45" t="s">
        <v>12</v>
      </c>
      <c r="F38" s="34">
        <v>28316</v>
      </c>
      <c r="G38" s="45">
        <v>79.3</v>
      </c>
      <c r="H38" s="45" t="s">
        <v>13</v>
      </c>
      <c r="I38" s="45">
        <v>0.6369</v>
      </c>
      <c r="J38" s="45">
        <v>130</v>
      </c>
      <c r="K38" s="32">
        <v>145</v>
      </c>
      <c r="L38" s="32">
        <v>145</v>
      </c>
      <c r="M38" s="26">
        <v>130</v>
      </c>
      <c r="N38" s="45"/>
      <c r="O38" s="58">
        <f t="shared" si="3"/>
        <v>82.797</v>
      </c>
      <c r="P38" s="47"/>
    </row>
    <row r="39" spans="1:16" s="25" customFormat="1" ht="15">
      <c r="A39" s="45">
        <v>7</v>
      </c>
      <c r="B39" s="45">
        <v>82.5</v>
      </c>
      <c r="C39" s="45" t="s">
        <v>48</v>
      </c>
      <c r="D39" s="45" t="s">
        <v>87</v>
      </c>
      <c r="E39" s="45" t="s">
        <v>12</v>
      </c>
      <c r="F39" s="34">
        <v>33609</v>
      </c>
      <c r="G39" s="45">
        <v>76.6</v>
      </c>
      <c r="H39" s="45" t="s">
        <v>13</v>
      </c>
      <c r="I39" s="45">
        <v>0.6536</v>
      </c>
      <c r="J39" s="45">
        <v>125</v>
      </c>
      <c r="K39" s="32">
        <v>132.5</v>
      </c>
      <c r="L39" s="32">
        <v>132.5</v>
      </c>
      <c r="M39" s="26">
        <v>125</v>
      </c>
      <c r="N39" s="45"/>
      <c r="O39" s="58">
        <f t="shared" si="3"/>
        <v>81.69999999999999</v>
      </c>
      <c r="P39" s="47"/>
    </row>
    <row r="40" spans="1:16" s="25" customFormat="1" ht="15">
      <c r="A40" s="45">
        <v>8</v>
      </c>
      <c r="B40" s="45">
        <v>82.5</v>
      </c>
      <c r="C40" s="45" t="s">
        <v>48</v>
      </c>
      <c r="D40" s="45" t="s">
        <v>39</v>
      </c>
      <c r="E40" s="45" t="s">
        <v>12</v>
      </c>
      <c r="F40" s="34">
        <v>29938</v>
      </c>
      <c r="G40" s="45">
        <v>81.5</v>
      </c>
      <c r="H40" s="45" t="s">
        <v>13</v>
      </c>
      <c r="I40" s="45">
        <v>0.6245</v>
      </c>
      <c r="J40" s="45">
        <v>125</v>
      </c>
      <c r="K40" s="32">
        <v>132.5</v>
      </c>
      <c r="L40" s="38">
        <v>132.5</v>
      </c>
      <c r="M40" s="26">
        <v>125</v>
      </c>
      <c r="N40" s="45"/>
      <c r="O40" s="58">
        <f t="shared" si="3"/>
        <v>78.0625</v>
      </c>
      <c r="P40" s="47"/>
    </row>
    <row r="41" spans="1:16" s="25" customFormat="1" ht="15">
      <c r="A41" s="45">
        <v>9</v>
      </c>
      <c r="B41" s="45">
        <v>82.5</v>
      </c>
      <c r="C41" s="45" t="s">
        <v>48</v>
      </c>
      <c r="D41" s="45" t="s">
        <v>141</v>
      </c>
      <c r="E41" s="45" t="s">
        <v>12</v>
      </c>
      <c r="F41" s="34">
        <v>32702</v>
      </c>
      <c r="G41" s="45">
        <v>82.1</v>
      </c>
      <c r="H41" s="45" t="s">
        <v>89</v>
      </c>
      <c r="I41" s="45">
        <v>0.6213</v>
      </c>
      <c r="J41" s="45">
        <v>115</v>
      </c>
      <c r="K41" s="45">
        <v>120</v>
      </c>
      <c r="L41" s="45">
        <v>125</v>
      </c>
      <c r="M41" s="26">
        <v>125</v>
      </c>
      <c r="N41" s="45"/>
      <c r="O41" s="58">
        <f t="shared" si="3"/>
        <v>77.6625</v>
      </c>
      <c r="P41" s="47"/>
    </row>
    <row r="42" spans="1:16" s="25" customFormat="1" ht="15">
      <c r="A42" s="45">
        <v>10</v>
      </c>
      <c r="B42" s="45">
        <v>82.5</v>
      </c>
      <c r="C42" s="45" t="s">
        <v>48</v>
      </c>
      <c r="D42" s="45" t="s">
        <v>86</v>
      </c>
      <c r="E42" s="45" t="s">
        <v>12</v>
      </c>
      <c r="F42" s="34">
        <v>32313</v>
      </c>
      <c r="G42" s="45">
        <v>80.3</v>
      </c>
      <c r="H42" s="45" t="s">
        <v>13</v>
      </c>
      <c r="I42" s="45">
        <v>0.6312</v>
      </c>
      <c r="J42" s="45">
        <v>115</v>
      </c>
      <c r="K42" s="45">
        <v>120</v>
      </c>
      <c r="L42" s="32">
        <v>132.5</v>
      </c>
      <c r="M42" s="26">
        <v>120</v>
      </c>
      <c r="N42" s="45"/>
      <c r="O42" s="58">
        <f t="shared" si="3"/>
        <v>75.744</v>
      </c>
      <c r="P42" s="47"/>
    </row>
    <row r="43" spans="1:16" s="25" customFormat="1" ht="15">
      <c r="A43" s="45"/>
      <c r="B43" s="45"/>
      <c r="C43" s="45"/>
      <c r="D43" s="45"/>
      <c r="E43" s="45"/>
      <c r="F43" s="34"/>
      <c r="G43" s="45"/>
      <c r="H43" s="45"/>
      <c r="I43" s="45"/>
      <c r="J43" s="45"/>
      <c r="K43" s="45"/>
      <c r="L43" s="32"/>
      <c r="M43" s="26"/>
      <c r="N43" s="45"/>
      <c r="O43" s="58"/>
      <c r="P43" s="47"/>
    </row>
    <row r="44" spans="1:16" s="25" customFormat="1" ht="15">
      <c r="A44" s="45">
        <v>1</v>
      </c>
      <c r="B44" s="45">
        <v>90</v>
      </c>
      <c r="C44" s="45" t="s">
        <v>48</v>
      </c>
      <c r="D44" s="45" t="s">
        <v>35</v>
      </c>
      <c r="E44" s="45" t="s">
        <v>46</v>
      </c>
      <c r="F44" s="34">
        <v>34333</v>
      </c>
      <c r="G44" s="45">
        <v>87</v>
      </c>
      <c r="H44" s="45" t="s">
        <v>13</v>
      </c>
      <c r="I44" s="45">
        <v>0.5977</v>
      </c>
      <c r="J44" s="45">
        <v>140</v>
      </c>
      <c r="K44" s="45">
        <v>150</v>
      </c>
      <c r="L44" s="45">
        <v>155</v>
      </c>
      <c r="M44" s="26">
        <v>155</v>
      </c>
      <c r="N44" s="45"/>
      <c r="O44" s="58">
        <f>I44*M44</f>
        <v>92.6435</v>
      </c>
      <c r="P44" s="47"/>
    </row>
    <row r="45" spans="1:16" s="25" customFormat="1" ht="15">
      <c r="A45" s="45">
        <v>2</v>
      </c>
      <c r="B45" s="45">
        <v>90</v>
      </c>
      <c r="C45" s="45" t="s">
        <v>48</v>
      </c>
      <c r="D45" s="45" t="s">
        <v>36</v>
      </c>
      <c r="E45" s="45" t="s">
        <v>46</v>
      </c>
      <c r="F45" s="34">
        <v>34624</v>
      </c>
      <c r="G45" s="45">
        <v>84.8</v>
      </c>
      <c r="H45" s="45" t="s">
        <v>13</v>
      </c>
      <c r="I45" s="45">
        <v>0.6078</v>
      </c>
      <c r="J45" s="45">
        <v>120</v>
      </c>
      <c r="K45" s="45">
        <v>125</v>
      </c>
      <c r="L45" s="45">
        <v>130</v>
      </c>
      <c r="M45" s="26">
        <v>130</v>
      </c>
      <c r="N45" s="45"/>
      <c r="O45" s="58">
        <f>I45*M45</f>
        <v>79.014</v>
      </c>
      <c r="P45" s="47"/>
    </row>
    <row r="46" spans="1:16" s="25" customFormat="1" ht="15">
      <c r="A46" s="45"/>
      <c r="B46" s="45"/>
      <c r="C46" s="45"/>
      <c r="D46" s="45"/>
      <c r="E46" s="45"/>
      <c r="F46" s="34"/>
      <c r="G46" s="45"/>
      <c r="H46" s="45"/>
      <c r="I46" s="45"/>
      <c r="J46" s="45"/>
      <c r="K46" s="45"/>
      <c r="L46" s="45"/>
      <c r="M46" s="26"/>
      <c r="N46" s="45"/>
      <c r="O46" s="58"/>
      <c r="P46" s="47"/>
    </row>
    <row r="47" spans="1:16" s="25" customFormat="1" ht="15">
      <c r="A47" s="45">
        <v>1</v>
      </c>
      <c r="B47" s="45">
        <v>90</v>
      </c>
      <c r="C47" s="45" t="s">
        <v>48</v>
      </c>
      <c r="D47" s="45" t="s">
        <v>41</v>
      </c>
      <c r="E47" s="45" t="s">
        <v>12</v>
      </c>
      <c r="F47" s="34">
        <v>30525</v>
      </c>
      <c r="G47" s="45">
        <v>87.6</v>
      </c>
      <c r="H47" s="45" t="s">
        <v>13</v>
      </c>
      <c r="I47" s="45">
        <v>0.5951</v>
      </c>
      <c r="J47" s="45">
        <v>185</v>
      </c>
      <c r="K47" s="32">
        <v>190</v>
      </c>
      <c r="L47" s="45">
        <v>190</v>
      </c>
      <c r="M47" s="26">
        <v>190</v>
      </c>
      <c r="N47" s="45"/>
      <c r="O47" s="58">
        <f aca="true" t="shared" si="4" ref="O47:O55">I47*M47</f>
        <v>113.06899999999999</v>
      </c>
      <c r="P47" s="61">
        <v>2</v>
      </c>
    </row>
    <row r="48" spans="1:16" s="25" customFormat="1" ht="15.75">
      <c r="A48" s="45">
        <v>2</v>
      </c>
      <c r="B48" s="45">
        <v>90</v>
      </c>
      <c r="C48" s="45" t="s">
        <v>48</v>
      </c>
      <c r="D48" s="45" t="s">
        <v>92</v>
      </c>
      <c r="E48" s="45" t="s">
        <v>12</v>
      </c>
      <c r="F48" s="34">
        <v>32348</v>
      </c>
      <c r="G48" s="45">
        <v>89.4</v>
      </c>
      <c r="H48" s="2" t="s">
        <v>94</v>
      </c>
      <c r="I48" s="45">
        <v>0.5877</v>
      </c>
      <c r="J48" s="45">
        <v>160</v>
      </c>
      <c r="K48" s="45">
        <v>170</v>
      </c>
      <c r="L48" s="32">
        <v>172.5</v>
      </c>
      <c r="M48" s="26">
        <v>170</v>
      </c>
      <c r="N48" s="45"/>
      <c r="O48" s="58">
        <f t="shared" si="4"/>
        <v>99.909</v>
      </c>
      <c r="P48" s="47"/>
    </row>
    <row r="49" spans="1:16" s="25" customFormat="1" ht="15">
      <c r="A49" s="45">
        <v>3</v>
      </c>
      <c r="B49" s="45">
        <v>90</v>
      </c>
      <c r="C49" s="45" t="s">
        <v>48</v>
      </c>
      <c r="D49" s="45" t="s">
        <v>136</v>
      </c>
      <c r="E49" s="45" t="s">
        <v>12</v>
      </c>
      <c r="F49" s="34">
        <v>30201</v>
      </c>
      <c r="G49" s="45">
        <v>89.6</v>
      </c>
      <c r="H49" s="45" t="s">
        <v>137</v>
      </c>
      <c r="I49" s="45">
        <v>0.5869</v>
      </c>
      <c r="J49" s="45">
        <v>155</v>
      </c>
      <c r="K49" s="45">
        <v>0</v>
      </c>
      <c r="L49" s="45">
        <v>0</v>
      </c>
      <c r="M49" s="26">
        <v>155</v>
      </c>
      <c r="N49" s="45"/>
      <c r="O49" s="58">
        <f t="shared" si="4"/>
        <v>90.9695</v>
      </c>
      <c r="P49" s="47"/>
    </row>
    <row r="50" spans="1:16" s="25" customFormat="1" ht="15">
      <c r="A50" s="45">
        <v>4</v>
      </c>
      <c r="B50" s="45">
        <v>90</v>
      </c>
      <c r="C50" s="45" t="s">
        <v>48</v>
      </c>
      <c r="D50" s="45" t="s">
        <v>19</v>
      </c>
      <c r="E50" s="45" t="s">
        <v>12</v>
      </c>
      <c r="F50" s="34">
        <v>30802</v>
      </c>
      <c r="G50" s="45">
        <v>86.9</v>
      </c>
      <c r="H50" s="45" t="s">
        <v>13</v>
      </c>
      <c r="I50" s="45">
        <v>0.5982</v>
      </c>
      <c r="J50" s="45">
        <v>145</v>
      </c>
      <c r="K50" s="45">
        <v>150</v>
      </c>
      <c r="L50" s="32">
        <v>155</v>
      </c>
      <c r="M50" s="26">
        <v>150</v>
      </c>
      <c r="N50" s="45"/>
      <c r="O50" s="58">
        <f t="shared" si="4"/>
        <v>89.72999999999999</v>
      </c>
      <c r="P50" s="47"/>
    </row>
    <row r="51" spans="1:16" s="25" customFormat="1" ht="15">
      <c r="A51" s="45">
        <v>5</v>
      </c>
      <c r="B51" s="45">
        <v>90</v>
      </c>
      <c r="C51" s="45" t="s">
        <v>48</v>
      </c>
      <c r="D51" s="45" t="s">
        <v>138</v>
      </c>
      <c r="E51" s="45" t="s">
        <v>12</v>
      </c>
      <c r="F51" s="34">
        <v>31889</v>
      </c>
      <c r="G51" s="45">
        <v>87.2</v>
      </c>
      <c r="H51" s="45" t="s">
        <v>139</v>
      </c>
      <c r="I51" s="45">
        <v>0.5968</v>
      </c>
      <c r="J51" s="45">
        <v>142.5</v>
      </c>
      <c r="K51" s="45">
        <v>150</v>
      </c>
      <c r="L51" s="32">
        <v>155</v>
      </c>
      <c r="M51" s="26">
        <v>150</v>
      </c>
      <c r="N51" s="45"/>
      <c r="O51" s="58">
        <f t="shared" si="4"/>
        <v>89.52</v>
      </c>
      <c r="P51" s="47"/>
    </row>
    <row r="52" spans="1:16" s="25" customFormat="1" ht="15">
      <c r="A52" s="45">
        <v>6</v>
      </c>
      <c r="B52" s="45">
        <v>90</v>
      </c>
      <c r="C52" s="45" t="s">
        <v>48</v>
      </c>
      <c r="D52" s="45" t="s">
        <v>91</v>
      </c>
      <c r="E52" s="45" t="s">
        <v>12</v>
      </c>
      <c r="F52" s="34">
        <v>31503</v>
      </c>
      <c r="G52" s="45">
        <v>89.8</v>
      </c>
      <c r="H52" s="45" t="s">
        <v>13</v>
      </c>
      <c r="I52" s="45">
        <v>0.5861</v>
      </c>
      <c r="J52" s="32">
        <v>145</v>
      </c>
      <c r="K52" s="37">
        <v>145</v>
      </c>
      <c r="L52" s="32">
        <v>155</v>
      </c>
      <c r="M52" s="26">
        <v>145</v>
      </c>
      <c r="N52" s="45"/>
      <c r="O52" s="58">
        <f t="shared" si="4"/>
        <v>84.9845</v>
      </c>
      <c r="P52" s="47"/>
    </row>
    <row r="53" spans="1:16" s="25" customFormat="1" ht="15">
      <c r="A53" s="45">
        <v>7</v>
      </c>
      <c r="B53" s="45">
        <v>90</v>
      </c>
      <c r="C53" s="45" t="s">
        <v>48</v>
      </c>
      <c r="D53" s="45" t="s">
        <v>90</v>
      </c>
      <c r="E53" s="45" t="s">
        <v>12</v>
      </c>
      <c r="F53" s="34">
        <v>32143</v>
      </c>
      <c r="G53" s="45">
        <v>88.3</v>
      </c>
      <c r="H53" s="45" t="s">
        <v>13</v>
      </c>
      <c r="I53" s="45">
        <v>0.5952</v>
      </c>
      <c r="J53" s="32">
        <v>137.5</v>
      </c>
      <c r="K53" s="45">
        <v>137.5</v>
      </c>
      <c r="L53" s="45">
        <v>140</v>
      </c>
      <c r="M53" s="26">
        <v>140</v>
      </c>
      <c r="N53" s="45"/>
      <c r="O53" s="58">
        <f t="shared" si="4"/>
        <v>83.32799999999999</v>
      </c>
      <c r="P53" s="47"/>
    </row>
    <row r="54" spans="1:16" s="25" customFormat="1" ht="15">
      <c r="A54" s="45">
        <v>8</v>
      </c>
      <c r="B54" s="45">
        <v>90</v>
      </c>
      <c r="C54" s="45" t="s">
        <v>48</v>
      </c>
      <c r="D54" s="45" t="s">
        <v>95</v>
      </c>
      <c r="E54" s="45" t="s">
        <v>12</v>
      </c>
      <c r="F54" s="34">
        <v>34100</v>
      </c>
      <c r="G54" s="45">
        <v>87.9</v>
      </c>
      <c r="H54" s="45" t="s">
        <v>13</v>
      </c>
      <c r="I54" s="45">
        <v>0.5938</v>
      </c>
      <c r="J54" s="45">
        <v>137</v>
      </c>
      <c r="K54" s="45">
        <v>140</v>
      </c>
      <c r="L54" s="32">
        <v>145</v>
      </c>
      <c r="M54" s="26">
        <v>140</v>
      </c>
      <c r="N54" s="45"/>
      <c r="O54" s="58">
        <f t="shared" si="4"/>
        <v>83.132</v>
      </c>
      <c r="P54" s="47"/>
    </row>
    <row r="55" spans="1:16" s="25" customFormat="1" ht="15">
      <c r="A55" s="45">
        <v>9</v>
      </c>
      <c r="B55" s="45">
        <v>90</v>
      </c>
      <c r="C55" s="45" t="s">
        <v>48</v>
      </c>
      <c r="D55" s="45" t="s">
        <v>93</v>
      </c>
      <c r="E55" s="45" t="s">
        <v>12</v>
      </c>
      <c r="F55" s="34">
        <v>31371</v>
      </c>
      <c r="G55" s="45">
        <v>86.2</v>
      </c>
      <c r="H55" s="45" t="s">
        <v>13</v>
      </c>
      <c r="I55" s="45">
        <v>0.6013</v>
      </c>
      <c r="J55" s="45">
        <v>100</v>
      </c>
      <c r="K55" s="45">
        <v>120</v>
      </c>
      <c r="L55" s="32">
        <v>125</v>
      </c>
      <c r="M55" s="26">
        <v>120</v>
      </c>
      <c r="N55" s="45"/>
      <c r="O55" s="58">
        <f t="shared" si="4"/>
        <v>72.15599999999999</v>
      </c>
      <c r="P55" s="47"/>
    </row>
    <row r="56" spans="1:16" s="25" customFormat="1" ht="15">
      <c r="A56" s="45"/>
      <c r="B56" s="45"/>
      <c r="C56" s="45"/>
      <c r="D56" s="45"/>
      <c r="E56" s="45"/>
      <c r="F56" s="34"/>
      <c r="G56" s="45"/>
      <c r="H56" s="45"/>
      <c r="I56" s="45"/>
      <c r="J56" s="45"/>
      <c r="K56" s="45"/>
      <c r="L56" s="32"/>
      <c r="M56" s="26"/>
      <c r="N56" s="45"/>
      <c r="O56" s="58"/>
      <c r="P56" s="47"/>
    </row>
    <row r="57" spans="1:16" s="25" customFormat="1" ht="15">
      <c r="A57" s="45">
        <v>1</v>
      </c>
      <c r="B57" s="45">
        <v>100</v>
      </c>
      <c r="C57" s="45" t="s">
        <v>48</v>
      </c>
      <c r="D57" s="45" t="s">
        <v>102</v>
      </c>
      <c r="E57" s="45" t="s">
        <v>15</v>
      </c>
      <c r="F57" s="34">
        <v>24375</v>
      </c>
      <c r="G57" s="45">
        <v>98.7</v>
      </c>
      <c r="H57" s="45" t="s">
        <v>13</v>
      </c>
      <c r="I57" s="45">
        <v>0.5572</v>
      </c>
      <c r="J57" s="45">
        <v>142.5</v>
      </c>
      <c r="K57" s="32">
        <v>162.5</v>
      </c>
      <c r="L57" s="37">
        <v>162.5</v>
      </c>
      <c r="M57" s="26">
        <v>162.5</v>
      </c>
      <c r="N57" s="45"/>
      <c r="O57" s="58">
        <f>I57*M57</f>
        <v>90.545</v>
      </c>
      <c r="P57" s="47"/>
    </row>
    <row r="58" spans="1:16" s="25" customFormat="1" ht="15">
      <c r="A58" s="45">
        <v>2</v>
      </c>
      <c r="B58" s="45">
        <v>100</v>
      </c>
      <c r="C58" s="45" t="s">
        <v>48</v>
      </c>
      <c r="D58" s="45" t="s">
        <v>101</v>
      </c>
      <c r="E58" s="45" t="s">
        <v>15</v>
      </c>
      <c r="F58" s="45">
        <v>1970</v>
      </c>
      <c r="G58" s="45">
        <v>97</v>
      </c>
      <c r="H58" s="45" t="s">
        <v>13</v>
      </c>
      <c r="I58" s="45">
        <v>0.5618</v>
      </c>
      <c r="J58" s="45">
        <v>155</v>
      </c>
      <c r="K58" s="32">
        <v>162.5</v>
      </c>
      <c r="L58" s="32">
        <v>162.5</v>
      </c>
      <c r="M58" s="26">
        <v>155</v>
      </c>
      <c r="N58" s="45"/>
      <c r="O58" s="58">
        <f>I58*M58</f>
        <v>87.079</v>
      </c>
      <c r="P58" s="47"/>
    </row>
    <row r="59" spans="1:16" s="25" customFormat="1" ht="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32"/>
      <c r="L59" s="32"/>
      <c r="M59" s="26"/>
      <c r="N59" s="45"/>
      <c r="O59" s="58"/>
      <c r="P59" s="47"/>
    </row>
    <row r="60" spans="1:16" s="25" customFormat="1" ht="15">
      <c r="A60" s="45">
        <v>1</v>
      </c>
      <c r="B60" s="45">
        <v>100</v>
      </c>
      <c r="C60" s="45" t="s">
        <v>48</v>
      </c>
      <c r="D60" s="45" t="s">
        <v>144</v>
      </c>
      <c r="E60" s="45" t="s">
        <v>46</v>
      </c>
      <c r="F60" s="34">
        <v>34982</v>
      </c>
      <c r="G60" s="45">
        <v>95.1</v>
      </c>
      <c r="H60" s="45" t="s">
        <v>13</v>
      </c>
      <c r="I60" s="45">
        <v>0.5672</v>
      </c>
      <c r="J60" s="32">
        <v>130</v>
      </c>
      <c r="K60" s="45">
        <v>130</v>
      </c>
      <c r="L60" s="32">
        <v>142.5</v>
      </c>
      <c r="M60" s="26">
        <v>130</v>
      </c>
      <c r="N60" s="45"/>
      <c r="O60" s="58">
        <f>I60*M60</f>
        <v>73.736</v>
      </c>
      <c r="P60" s="47"/>
    </row>
    <row r="61" spans="1:16" s="25" customFormat="1" ht="15">
      <c r="A61" s="45"/>
      <c r="B61" s="45"/>
      <c r="C61" s="45"/>
      <c r="D61" s="45"/>
      <c r="E61" s="45"/>
      <c r="F61" s="34"/>
      <c r="G61" s="45"/>
      <c r="H61" s="45"/>
      <c r="I61" s="45"/>
      <c r="J61" s="32"/>
      <c r="K61" s="45"/>
      <c r="L61" s="32"/>
      <c r="M61" s="26"/>
      <c r="N61" s="45"/>
      <c r="O61" s="58"/>
      <c r="P61" s="47"/>
    </row>
    <row r="62" spans="1:16" s="25" customFormat="1" ht="15">
      <c r="A62" s="68">
        <v>1</v>
      </c>
      <c r="B62" s="68">
        <v>100</v>
      </c>
      <c r="C62" s="68" t="s">
        <v>48</v>
      </c>
      <c r="D62" s="68" t="s">
        <v>99</v>
      </c>
      <c r="E62" s="68" t="s">
        <v>12</v>
      </c>
      <c r="F62" s="34">
        <v>27010</v>
      </c>
      <c r="G62" s="68">
        <v>99.6</v>
      </c>
      <c r="H62" s="68" t="s">
        <v>13</v>
      </c>
      <c r="I62" s="35">
        <v>0.555</v>
      </c>
      <c r="J62" s="32">
        <v>180</v>
      </c>
      <c r="K62" s="68">
        <v>180</v>
      </c>
      <c r="L62" s="32">
        <v>187.5</v>
      </c>
      <c r="M62" s="26">
        <v>180</v>
      </c>
      <c r="N62" s="68"/>
      <c r="O62" s="58">
        <f>I62*M62</f>
        <v>99.9</v>
      </c>
      <c r="P62" s="68"/>
    </row>
    <row r="63" spans="1:16" s="25" customFormat="1" ht="15">
      <c r="A63" s="68">
        <v>2</v>
      </c>
      <c r="B63" s="68">
        <v>100</v>
      </c>
      <c r="C63" s="68" t="s">
        <v>48</v>
      </c>
      <c r="D63" s="68" t="s">
        <v>96</v>
      </c>
      <c r="E63" s="68" t="s">
        <v>12</v>
      </c>
      <c r="F63" s="34">
        <v>31640</v>
      </c>
      <c r="G63" s="68">
        <v>94.4</v>
      </c>
      <c r="H63" s="68" t="s">
        <v>13</v>
      </c>
      <c r="I63" s="68">
        <v>0.5697</v>
      </c>
      <c r="J63" s="68">
        <v>170</v>
      </c>
      <c r="K63" s="32">
        <v>180</v>
      </c>
      <c r="L63" s="32">
        <v>180</v>
      </c>
      <c r="M63" s="26">
        <v>170</v>
      </c>
      <c r="N63" s="68"/>
      <c r="O63" s="58">
        <f>I63*M63</f>
        <v>96.849</v>
      </c>
      <c r="P63" s="68"/>
    </row>
    <row r="64" spans="1:16" s="25" customFormat="1" ht="15">
      <c r="A64" s="68">
        <v>3</v>
      </c>
      <c r="B64" s="68">
        <v>100</v>
      </c>
      <c r="C64" s="68" t="s">
        <v>48</v>
      </c>
      <c r="D64" s="68" t="s">
        <v>145</v>
      </c>
      <c r="E64" s="68" t="s">
        <v>12</v>
      </c>
      <c r="F64" s="34">
        <v>29137</v>
      </c>
      <c r="G64" s="68">
        <v>99.5</v>
      </c>
      <c r="H64" s="68" t="s">
        <v>13</v>
      </c>
      <c r="I64" s="35">
        <v>0.5552</v>
      </c>
      <c r="J64" s="68">
        <v>150</v>
      </c>
      <c r="K64" s="68">
        <v>165</v>
      </c>
      <c r="L64" s="68">
        <v>170</v>
      </c>
      <c r="M64" s="26">
        <v>170</v>
      </c>
      <c r="N64" s="68"/>
      <c r="O64" s="58">
        <f>I64*M64</f>
        <v>94.384</v>
      </c>
      <c r="P64" s="68"/>
    </row>
    <row r="65" spans="1:16" s="25" customFormat="1" ht="15">
      <c r="A65" s="68">
        <v>4</v>
      </c>
      <c r="B65" s="68">
        <v>100</v>
      </c>
      <c r="C65" s="68" t="s">
        <v>48</v>
      </c>
      <c r="D65" s="68" t="s">
        <v>97</v>
      </c>
      <c r="E65" s="68" t="s">
        <v>12</v>
      </c>
      <c r="F65" s="34">
        <v>32233</v>
      </c>
      <c r="G65" s="68">
        <v>98.9</v>
      </c>
      <c r="H65" s="68" t="s">
        <v>47</v>
      </c>
      <c r="I65" s="68">
        <v>0.5567</v>
      </c>
      <c r="J65" s="32">
        <v>162.5</v>
      </c>
      <c r="K65" s="68">
        <v>162.5</v>
      </c>
      <c r="L65" s="68">
        <v>165</v>
      </c>
      <c r="M65" s="26">
        <v>165</v>
      </c>
      <c r="N65" s="68"/>
      <c r="O65" s="58">
        <f>I65*M65</f>
        <v>91.85549999999999</v>
      </c>
      <c r="P65" s="68"/>
    </row>
    <row r="66" spans="1:16" s="25" customFormat="1" ht="15">
      <c r="A66" s="68">
        <v>5</v>
      </c>
      <c r="B66" s="68">
        <v>100</v>
      </c>
      <c r="C66" s="68" t="s">
        <v>48</v>
      </c>
      <c r="D66" s="68" t="s">
        <v>62</v>
      </c>
      <c r="E66" s="68" t="s">
        <v>12</v>
      </c>
      <c r="F66" s="34">
        <v>33945</v>
      </c>
      <c r="G66" s="68">
        <v>100</v>
      </c>
      <c r="H66" s="68" t="s">
        <v>13</v>
      </c>
      <c r="I66" s="35">
        <v>0.554</v>
      </c>
      <c r="J66" s="32">
        <v>160</v>
      </c>
      <c r="K66" s="68">
        <v>160</v>
      </c>
      <c r="L66" s="32">
        <v>165</v>
      </c>
      <c r="M66" s="26">
        <v>160</v>
      </c>
      <c r="N66" s="68"/>
      <c r="O66" s="58">
        <f>I66*M66</f>
        <v>88.64000000000001</v>
      </c>
      <c r="P66" s="68"/>
    </row>
    <row r="67" spans="1:16" s="25" customFormat="1" ht="15">
      <c r="A67" s="45">
        <v>6</v>
      </c>
      <c r="B67" s="45">
        <v>100</v>
      </c>
      <c r="C67" s="45" t="s">
        <v>48</v>
      </c>
      <c r="D67" s="45" t="s">
        <v>142</v>
      </c>
      <c r="E67" s="45" t="s">
        <v>12</v>
      </c>
      <c r="F67" s="34">
        <v>34023</v>
      </c>
      <c r="G67" s="45">
        <v>99.7</v>
      </c>
      <c r="H67" s="45" t="s">
        <v>143</v>
      </c>
      <c r="I67" s="35">
        <v>0.5547</v>
      </c>
      <c r="J67" s="32">
        <v>120</v>
      </c>
      <c r="K67" s="45">
        <v>142.5</v>
      </c>
      <c r="L67" s="32">
        <v>147.5</v>
      </c>
      <c r="M67" s="26">
        <v>142.5</v>
      </c>
      <c r="N67" s="45"/>
      <c r="O67" s="58">
        <f>I67*M67</f>
        <v>79.04475</v>
      </c>
      <c r="P67" s="47"/>
    </row>
    <row r="68" spans="1:16" s="25" customFormat="1" ht="15">
      <c r="A68" s="45">
        <v>7</v>
      </c>
      <c r="B68" s="45">
        <v>100</v>
      </c>
      <c r="C68" s="45" t="s">
        <v>48</v>
      </c>
      <c r="D68" s="45" t="s">
        <v>100</v>
      </c>
      <c r="E68" s="45" t="s">
        <v>12</v>
      </c>
      <c r="F68" s="34">
        <v>28001</v>
      </c>
      <c r="G68" s="45">
        <v>98.9</v>
      </c>
      <c r="H68" s="45" t="s">
        <v>13</v>
      </c>
      <c r="I68" s="45">
        <v>0.5567</v>
      </c>
      <c r="J68" s="45">
        <v>130</v>
      </c>
      <c r="K68" s="32">
        <v>135</v>
      </c>
      <c r="L68" s="32">
        <v>135</v>
      </c>
      <c r="M68" s="26">
        <v>130</v>
      </c>
      <c r="N68" s="45"/>
      <c r="O68" s="58">
        <f>I68*M68</f>
        <v>72.371</v>
      </c>
      <c r="P68" s="47"/>
    </row>
    <row r="69" spans="1:16" s="25" customFormat="1" ht="15">
      <c r="A69" s="45">
        <v>8</v>
      </c>
      <c r="B69" s="45">
        <v>100</v>
      </c>
      <c r="C69" s="45" t="s">
        <v>48</v>
      </c>
      <c r="D69" s="45" t="s">
        <v>98</v>
      </c>
      <c r="E69" s="45" t="s">
        <v>12</v>
      </c>
      <c r="F69" s="34">
        <v>33090</v>
      </c>
      <c r="G69" s="45">
        <v>95.7</v>
      </c>
      <c r="H69" s="45" t="s">
        <v>13</v>
      </c>
      <c r="I69" s="45">
        <v>0.5656</v>
      </c>
      <c r="J69" s="45">
        <v>110</v>
      </c>
      <c r="K69" s="45">
        <v>120</v>
      </c>
      <c r="L69" s="32">
        <v>130</v>
      </c>
      <c r="M69" s="26">
        <v>120</v>
      </c>
      <c r="N69" s="45"/>
      <c r="O69" s="58">
        <f>I69*M69</f>
        <v>67.872</v>
      </c>
      <c r="P69" s="47"/>
    </row>
    <row r="70" spans="1:16" s="25" customFormat="1" ht="15">
      <c r="A70" s="68"/>
      <c r="B70" s="68"/>
      <c r="C70" s="68"/>
      <c r="D70" s="68"/>
      <c r="E70" s="68"/>
      <c r="F70" s="34"/>
      <c r="G70" s="68"/>
      <c r="H70" s="68"/>
      <c r="I70" s="68"/>
      <c r="J70" s="68"/>
      <c r="K70" s="68"/>
      <c r="L70" s="32"/>
      <c r="M70" s="26"/>
      <c r="N70" s="68"/>
      <c r="O70" s="58"/>
      <c r="P70" s="68"/>
    </row>
    <row r="71" spans="1:16" s="25" customFormat="1" ht="15">
      <c r="A71" s="45">
        <v>1</v>
      </c>
      <c r="B71" s="45" t="s">
        <v>22</v>
      </c>
      <c r="C71" s="45" t="s">
        <v>48</v>
      </c>
      <c r="D71" s="45" t="s">
        <v>103</v>
      </c>
      <c r="E71" s="45" t="s">
        <v>46</v>
      </c>
      <c r="F71" s="45"/>
      <c r="G71" s="45">
        <v>117</v>
      </c>
      <c r="H71" s="45" t="s">
        <v>13</v>
      </c>
      <c r="I71" s="45">
        <v>0.5296</v>
      </c>
      <c r="J71" s="32">
        <v>140</v>
      </c>
      <c r="K71" s="45">
        <v>140</v>
      </c>
      <c r="L71" s="32">
        <v>145</v>
      </c>
      <c r="M71" s="26">
        <v>140</v>
      </c>
      <c r="N71" s="45"/>
      <c r="O71" s="58">
        <f>I71*M71</f>
        <v>74.14399999999999</v>
      </c>
      <c r="P71" s="47"/>
    </row>
    <row r="72" spans="1:16" s="25" customFormat="1" ht="15">
      <c r="A72" s="45">
        <v>1</v>
      </c>
      <c r="B72" s="45" t="s">
        <v>22</v>
      </c>
      <c r="C72" s="45" t="s">
        <v>48</v>
      </c>
      <c r="D72" s="45" t="s">
        <v>104</v>
      </c>
      <c r="E72" s="45" t="s">
        <v>12</v>
      </c>
      <c r="F72" s="34">
        <v>28833</v>
      </c>
      <c r="G72" s="45">
        <v>137.9</v>
      </c>
      <c r="H72" s="45" t="s">
        <v>107</v>
      </c>
      <c r="I72" s="45">
        <v>0.5057</v>
      </c>
      <c r="J72" s="45">
        <v>230</v>
      </c>
      <c r="K72" s="37">
        <v>240</v>
      </c>
      <c r="L72" s="32">
        <v>250</v>
      </c>
      <c r="M72" s="26">
        <v>240</v>
      </c>
      <c r="N72" s="45"/>
      <c r="O72" s="58">
        <f>I72*M72</f>
        <v>121.36800000000001</v>
      </c>
      <c r="P72" s="61">
        <v>1</v>
      </c>
    </row>
    <row r="73" spans="1:16" s="25" customFormat="1" ht="15">
      <c r="A73" s="45">
        <v>2</v>
      </c>
      <c r="B73" s="45" t="s">
        <v>22</v>
      </c>
      <c r="C73" s="45" t="s">
        <v>48</v>
      </c>
      <c r="D73" s="45" t="s">
        <v>105</v>
      </c>
      <c r="E73" s="45" t="s">
        <v>12</v>
      </c>
      <c r="F73" s="34">
        <v>27228</v>
      </c>
      <c r="G73" s="45">
        <v>111</v>
      </c>
      <c r="H73" s="45" t="s">
        <v>13</v>
      </c>
      <c r="I73" s="45">
        <v>0.5353</v>
      </c>
      <c r="J73" s="45">
        <v>145</v>
      </c>
      <c r="K73" s="45">
        <v>155</v>
      </c>
      <c r="L73" s="32">
        <v>162.5</v>
      </c>
      <c r="M73" s="26">
        <v>155</v>
      </c>
      <c r="N73" s="45"/>
      <c r="O73" s="58">
        <f>I73*M73</f>
        <v>82.9715</v>
      </c>
      <c r="P73" s="47"/>
    </row>
    <row r="74" ht="15">
      <c r="P74" s="33"/>
    </row>
    <row r="75" spans="1:16" s="25" customFormat="1" ht="15.75">
      <c r="A75" s="66" t="s">
        <v>162</v>
      </c>
      <c r="B75" s="48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26"/>
      <c r="N75" s="45"/>
      <c r="O75" s="58">
        <f aca="true" t="shared" si="5" ref="O75:O84">I75*M75</f>
        <v>0</v>
      </c>
      <c r="P75" s="47"/>
    </row>
    <row r="76" spans="1:16" s="25" customFormat="1" ht="15">
      <c r="A76" s="45"/>
      <c r="B76" s="26" t="s">
        <v>108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26"/>
      <c r="N76" s="45"/>
      <c r="O76" s="58">
        <f t="shared" si="5"/>
        <v>0</v>
      </c>
      <c r="P76" s="47"/>
    </row>
    <row r="77" spans="1:16" s="25" customFormat="1" ht="15">
      <c r="A77" s="37">
        <v>1</v>
      </c>
      <c r="B77" s="68" t="s">
        <v>130</v>
      </c>
      <c r="C77" s="45" t="s">
        <v>48</v>
      </c>
      <c r="D77" s="45" t="s">
        <v>109</v>
      </c>
      <c r="E77" s="45" t="s">
        <v>130</v>
      </c>
      <c r="F77" s="34">
        <v>26420</v>
      </c>
      <c r="G77" s="45">
        <v>60</v>
      </c>
      <c r="H77" s="45" t="s">
        <v>110</v>
      </c>
      <c r="I77" s="45">
        <v>0.8128</v>
      </c>
      <c r="J77" s="32">
        <v>65</v>
      </c>
      <c r="K77" s="45">
        <v>75</v>
      </c>
      <c r="L77" s="32">
        <v>82.5</v>
      </c>
      <c r="M77" s="26">
        <v>75</v>
      </c>
      <c r="N77" s="45"/>
      <c r="O77" s="58">
        <f t="shared" si="5"/>
        <v>60.96</v>
      </c>
      <c r="P77" s="47"/>
    </row>
    <row r="78" spans="1:16" s="25" customFormat="1" ht="15.75">
      <c r="A78" s="37"/>
      <c r="B78" s="64" t="s">
        <v>111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26"/>
      <c r="N78" s="45"/>
      <c r="O78" s="58">
        <f t="shared" si="5"/>
        <v>0</v>
      </c>
      <c r="P78" s="47"/>
    </row>
    <row r="79" spans="1:16" s="25" customFormat="1" ht="15">
      <c r="A79" s="37">
        <v>1</v>
      </c>
      <c r="B79" s="45">
        <v>67.5</v>
      </c>
      <c r="C79" s="45" t="s">
        <v>48</v>
      </c>
      <c r="D79" s="45" t="s">
        <v>112</v>
      </c>
      <c r="E79" s="45" t="s">
        <v>46</v>
      </c>
      <c r="F79" s="45"/>
      <c r="G79" s="45">
        <v>67.3</v>
      </c>
      <c r="H79" s="45" t="s">
        <v>30</v>
      </c>
      <c r="I79" s="45">
        <v>0.7277</v>
      </c>
      <c r="J79" s="45">
        <v>145</v>
      </c>
      <c r="K79" s="45">
        <v>152.5</v>
      </c>
      <c r="L79" s="32">
        <v>162.5</v>
      </c>
      <c r="M79" s="26">
        <v>152.5</v>
      </c>
      <c r="N79" s="45" t="s">
        <v>154</v>
      </c>
      <c r="O79" s="58">
        <f t="shared" si="5"/>
        <v>110.97425</v>
      </c>
      <c r="P79" s="47"/>
    </row>
    <row r="80" spans="1:16" s="25" customFormat="1" ht="15">
      <c r="A80" s="45">
        <v>2</v>
      </c>
      <c r="B80" s="45">
        <v>82.5</v>
      </c>
      <c r="C80" s="45" t="s">
        <v>48</v>
      </c>
      <c r="D80" s="45" t="s">
        <v>85</v>
      </c>
      <c r="E80" s="45" t="s">
        <v>46</v>
      </c>
      <c r="F80" s="34">
        <v>34773</v>
      </c>
      <c r="G80" s="45">
        <v>81.4</v>
      </c>
      <c r="H80" s="45" t="s">
        <v>13</v>
      </c>
      <c r="I80" s="45">
        <v>0.6251</v>
      </c>
      <c r="J80" s="45">
        <v>100</v>
      </c>
      <c r="K80" s="32">
        <v>110</v>
      </c>
      <c r="L80" s="32">
        <v>110</v>
      </c>
      <c r="M80" s="26">
        <v>100</v>
      </c>
      <c r="N80" s="45"/>
      <c r="O80" s="58">
        <f t="shared" si="5"/>
        <v>62.51</v>
      </c>
      <c r="P80" s="47"/>
    </row>
    <row r="81" spans="1:16" s="25" customFormat="1" ht="15">
      <c r="A81" s="37">
        <v>1</v>
      </c>
      <c r="B81" s="45" t="s">
        <v>22</v>
      </c>
      <c r="C81" s="45" t="s">
        <v>48</v>
      </c>
      <c r="D81" s="45" t="s">
        <v>103</v>
      </c>
      <c r="E81" s="45" t="s">
        <v>46</v>
      </c>
      <c r="F81" s="34">
        <v>34342</v>
      </c>
      <c r="G81" s="45">
        <v>117</v>
      </c>
      <c r="H81" s="45" t="s">
        <v>13</v>
      </c>
      <c r="I81" s="45">
        <v>0.5296</v>
      </c>
      <c r="J81" s="32">
        <v>155</v>
      </c>
      <c r="K81" s="45">
        <v>155</v>
      </c>
      <c r="L81" s="45">
        <v>165</v>
      </c>
      <c r="M81" s="26">
        <v>165</v>
      </c>
      <c r="N81" s="45"/>
      <c r="O81" s="58">
        <f t="shared" si="5"/>
        <v>87.384</v>
      </c>
      <c r="P81" s="47"/>
    </row>
    <row r="82" spans="1:16" s="25" customFormat="1" ht="15">
      <c r="A82" s="37">
        <v>1</v>
      </c>
      <c r="B82" s="45">
        <v>82.5</v>
      </c>
      <c r="C82" s="45" t="s">
        <v>48</v>
      </c>
      <c r="D82" s="45" t="s">
        <v>113</v>
      </c>
      <c r="E82" s="45" t="s">
        <v>12</v>
      </c>
      <c r="F82" s="34">
        <v>32593</v>
      </c>
      <c r="G82" s="45">
        <v>82</v>
      </c>
      <c r="H82" s="45" t="s">
        <v>13</v>
      </c>
      <c r="I82" s="45">
        <v>0.6219</v>
      </c>
      <c r="J82" s="45">
        <v>175</v>
      </c>
      <c r="K82" s="45">
        <v>195</v>
      </c>
      <c r="L82" s="32">
        <v>210</v>
      </c>
      <c r="M82" s="26">
        <v>195</v>
      </c>
      <c r="N82" s="45"/>
      <c r="O82" s="58">
        <f t="shared" si="5"/>
        <v>121.2705</v>
      </c>
      <c r="P82" s="47"/>
    </row>
    <row r="83" spans="1:16" s="25" customFormat="1" ht="15">
      <c r="A83" s="37">
        <v>1</v>
      </c>
      <c r="B83" s="68">
        <v>100</v>
      </c>
      <c r="C83" s="68" t="s">
        <v>48</v>
      </c>
      <c r="D83" s="68" t="s">
        <v>114</v>
      </c>
      <c r="E83" s="68" t="s">
        <v>15</v>
      </c>
      <c r="F83" s="34">
        <v>20144</v>
      </c>
      <c r="G83" s="68">
        <v>89</v>
      </c>
      <c r="H83" s="68" t="s">
        <v>13</v>
      </c>
      <c r="I83" s="68">
        <v>0.5899</v>
      </c>
      <c r="J83" s="68">
        <v>165</v>
      </c>
      <c r="K83" s="32">
        <v>180</v>
      </c>
      <c r="L83" s="32">
        <v>180</v>
      </c>
      <c r="M83" s="26">
        <v>165</v>
      </c>
      <c r="N83" s="68"/>
      <c r="O83" s="58">
        <f>I83*M83</f>
        <v>97.3335</v>
      </c>
      <c r="P83" s="68"/>
    </row>
    <row r="84" spans="1:16" s="25" customFormat="1" ht="15">
      <c r="A84" s="32" t="s">
        <v>156</v>
      </c>
      <c r="B84" s="45">
        <v>100</v>
      </c>
      <c r="C84" s="45" t="s">
        <v>48</v>
      </c>
      <c r="D84" s="45" t="s">
        <v>101</v>
      </c>
      <c r="E84" s="45" t="s">
        <v>15</v>
      </c>
      <c r="F84" s="34" t="s">
        <v>146</v>
      </c>
      <c r="G84" s="45">
        <v>97</v>
      </c>
      <c r="H84" s="45" t="s">
        <v>13</v>
      </c>
      <c r="I84" s="45">
        <v>0.5618</v>
      </c>
      <c r="J84" s="32">
        <v>185</v>
      </c>
      <c r="K84" s="32">
        <v>185</v>
      </c>
      <c r="L84" s="32">
        <v>185</v>
      </c>
      <c r="M84" s="26">
        <v>0</v>
      </c>
      <c r="N84" s="45"/>
      <c r="O84" s="58">
        <f t="shared" si="5"/>
        <v>0</v>
      </c>
      <c r="P84" s="47"/>
    </row>
    <row r="85" spans="1:16" s="25" customFormat="1" ht="15">
      <c r="A85" s="37"/>
      <c r="B85" s="68"/>
      <c r="C85" s="68"/>
      <c r="D85" s="68"/>
      <c r="E85" s="68"/>
      <c r="F85" s="34"/>
      <c r="G85" s="68"/>
      <c r="H85" s="68"/>
      <c r="I85" s="68"/>
      <c r="J85" s="68"/>
      <c r="K85" s="32"/>
      <c r="L85" s="32"/>
      <c r="M85" s="26"/>
      <c r="N85" s="68"/>
      <c r="O85" s="58"/>
      <c r="P85" s="68"/>
    </row>
    <row r="86" spans="1:16" s="25" customFormat="1" ht="15.75">
      <c r="A86" s="2" t="s">
        <v>166</v>
      </c>
      <c r="B86" s="2"/>
      <c r="C86" s="2"/>
      <c r="D86" s="2"/>
      <c r="E86" s="2"/>
      <c r="F86" s="2"/>
      <c r="G86" s="2"/>
      <c r="H86" s="22"/>
      <c r="I86" s="2"/>
      <c r="J86" s="2"/>
      <c r="K86" s="23"/>
      <c r="L86" s="2"/>
      <c r="M86" s="13"/>
      <c r="N86" s="2"/>
      <c r="O86" s="58"/>
      <c r="P86" s="47"/>
    </row>
    <row r="87" spans="1:16" s="25" customFormat="1" ht="15.75">
      <c r="A87" s="13" t="s">
        <v>168</v>
      </c>
      <c r="B87" s="13"/>
      <c r="C87" s="2"/>
      <c r="D87" s="2"/>
      <c r="E87" s="2"/>
      <c r="F87" s="2"/>
      <c r="G87" s="2"/>
      <c r="H87" s="22"/>
      <c r="I87" s="2"/>
      <c r="J87" s="2"/>
      <c r="K87" s="23"/>
      <c r="L87" s="2"/>
      <c r="M87" s="13"/>
      <c r="N87" s="2"/>
      <c r="O87" s="58"/>
      <c r="P87" s="68"/>
    </row>
    <row r="88" spans="1:16" s="25" customFormat="1" ht="15.75">
      <c r="A88" s="42">
        <v>1</v>
      </c>
      <c r="B88" s="2" t="s">
        <v>130</v>
      </c>
      <c r="C88" s="2" t="s">
        <v>11</v>
      </c>
      <c r="D88" s="2" t="s">
        <v>24</v>
      </c>
      <c r="E88" s="2" t="s">
        <v>12</v>
      </c>
      <c r="F88" s="2"/>
      <c r="G88" s="2">
        <v>58</v>
      </c>
      <c r="H88" s="2" t="s">
        <v>13</v>
      </c>
      <c r="I88" s="2">
        <v>0.8421</v>
      </c>
      <c r="J88" s="2">
        <v>97.5</v>
      </c>
      <c r="K88" s="2">
        <v>103.5</v>
      </c>
      <c r="L88" s="2">
        <v>105</v>
      </c>
      <c r="M88" s="13">
        <v>105</v>
      </c>
      <c r="N88" s="13" t="s">
        <v>135</v>
      </c>
      <c r="O88" s="58">
        <f>I88*M88</f>
        <v>88.42049999999999</v>
      </c>
      <c r="P88" s="47"/>
    </row>
    <row r="89" spans="1:16" s="25" customFormat="1" ht="15.75">
      <c r="A89" s="13" t="s">
        <v>167</v>
      </c>
      <c r="B89" s="2"/>
      <c r="C89" s="2"/>
      <c r="D89" s="2"/>
      <c r="E89" s="22"/>
      <c r="F89" s="2"/>
      <c r="G89" s="2"/>
      <c r="H89" s="22"/>
      <c r="I89" s="2"/>
      <c r="J89" s="2"/>
      <c r="K89" s="2"/>
      <c r="L89" s="2"/>
      <c r="M89" s="13"/>
      <c r="N89" s="2"/>
      <c r="O89" s="58">
        <f>I89*M89</f>
        <v>0</v>
      </c>
      <c r="P89" s="47"/>
    </row>
    <row r="90" spans="1:16" s="25" customFormat="1" ht="15.75">
      <c r="A90" s="2">
        <v>1</v>
      </c>
      <c r="B90" s="2">
        <v>82.5</v>
      </c>
      <c r="C90" s="2" t="s">
        <v>11</v>
      </c>
      <c r="D90" s="22" t="s">
        <v>115</v>
      </c>
      <c r="E90" s="22" t="s">
        <v>12</v>
      </c>
      <c r="F90" s="30">
        <v>30211</v>
      </c>
      <c r="G90" s="2">
        <v>89.5</v>
      </c>
      <c r="H90" s="22" t="s">
        <v>13</v>
      </c>
      <c r="I90" s="2">
        <v>0.5873</v>
      </c>
      <c r="J90" s="36">
        <v>145</v>
      </c>
      <c r="K90" s="2">
        <v>155</v>
      </c>
      <c r="L90" s="36">
        <v>177.5</v>
      </c>
      <c r="M90" s="13">
        <v>155</v>
      </c>
      <c r="N90" s="2"/>
      <c r="O90" s="58">
        <f aca="true" t="shared" si="6" ref="O90:O100">I90*M90</f>
        <v>91.03150000000001</v>
      </c>
      <c r="P90" s="47"/>
    </row>
    <row r="91" spans="1:16" s="25" customFormat="1" ht="15.75">
      <c r="A91" s="2">
        <v>1</v>
      </c>
      <c r="B91" s="2">
        <v>100</v>
      </c>
      <c r="C91" s="2" t="s">
        <v>11</v>
      </c>
      <c r="D91" s="22" t="s">
        <v>148</v>
      </c>
      <c r="E91" s="22" t="s">
        <v>12</v>
      </c>
      <c r="F91" s="2"/>
      <c r="G91" s="2">
        <v>91.5</v>
      </c>
      <c r="H91" s="22" t="s">
        <v>30</v>
      </c>
      <c r="I91" s="2">
        <v>0.5796</v>
      </c>
      <c r="J91" s="2">
        <v>180</v>
      </c>
      <c r="K91" s="2">
        <v>190</v>
      </c>
      <c r="L91" s="36">
        <v>200</v>
      </c>
      <c r="M91" s="13">
        <v>190</v>
      </c>
      <c r="N91" s="2"/>
      <c r="O91" s="58">
        <f t="shared" si="6"/>
        <v>110.124</v>
      </c>
      <c r="P91" s="60">
        <v>3</v>
      </c>
    </row>
    <row r="92" spans="1:16" s="25" customFormat="1" ht="15.75">
      <c r="A92" s="39">
        <v>2</v>
      </c>
      <c r="B92" s="39">
        <v>100</v>
      </c>
      <c r="C92" s="39" t="s">
        <v>11</v>
      </c>
      <c r="D92" s="40" t="s">
        <v>152</v>
      </c>
      <c r="E92" s="40" t="s">
        <v>12</v>
      </c>
      <c r="F92" s="41">
        <v>25264</v>
      </c>
      <c r="G92" s="39">
        <v>97.1</v>
      </c>
      <c r="H92" s="40" t="s">
        <v>137</v>
      </c>
      <c r="I92" s="39">
        <v>0.5616</v>
      </c>
      <c r="J92" s="39">
        <v>175</v>
      </c>
      <c r="K92" s="39">
        <v>180</v>
      </c>
      <c r="L92" s="36">
        <v>185</v>
      </c>
      <c r="M92" s="42">
        <v>180</v>
      </c>
      <c r="N92" s="39"/>
      <c r="O92" s="59">
        <f t="shared" si="6"/>
        <v>101.088</v>
      </c>
      <c r="P92" s="37"/>
    </row>
    <row r="93" spans="1:16" s="25" customFormat="1" ht="15.75">
      <c r="A93" s="39">
        <v>3</v>
      </c>
      <c r="B93" s="39">
        <v>100</v>
      </c>
      <c r="C93" s="39" t="s">
        <v>11</v>
      </c>
      <c r="D93" s="40" t="s">
        <v>150</v>
      </c>
      <c r="E93" s="40" t="s">
        <v>12</v>
      </c>
      <c r="F93" s="41">
        <v>32314</v>
      </c>
      <c r="G93" s="39">
        <v>100</v>
      </c>
      <c r="H93" s="40" t="s">
        <v>13</v>
      </c>
      <c r="I93" s="43">
        <v>0.554</v>
      </c>
      <c r="J93" s="39">
        <v>175</v>
      </c>
      <c r="K93" s="39">
        <v>180</v>
      </c>
      <c r="L93" s="36">
        <v>185</v>
      </c>
      <c r="M93" s="42">
        <v>180</v>
      </c>
      <c r="N93" s="39"/>
      <c r="O93" s="59">
        <f>I93*M93</f>
        <v>99.72000000000001</v>
      </c>
      <c r="P93" s="32"/>
    </row>
    <row r="94" spans="1:16" s="63" customFormat="1" ht="15.75">
      <c r="A94" s="39">
        <v>4</v>
      </c>
      <c r="B94" s="39">
        <v>100</v>
      </c>
      <c r="C94" s="39" t="s">
        <v>11</v>
      </c>
      <c r="D94" s="40" t="s">
        <v>147</v>
      </c>
      <c r="E94" s="40" t="s">
        <v>12</v>
      </c>
      <c r="F94" s="41"/>
      <c r="G94" s="39">
        <v>88</v>
      </c>
      <c r="H94" s="40" t="s">
        <v>47</v>
      </c>
      <c r="I94" s="39">
        <v>0.5934</v>
      </c>
      <c r="J94" s="39">
        <v>150</v>
      </c>
      <c r="K94" s="36">
        <v>162.5</v>
      </c>
      <c r="L94" s="39">
        <v>162.5</v>
      </c>
      <c r="M94" s="42">
        <v>162.5</v>
      </c>
      <c r="N94" s="39"/>
      <c r="O94" s="59">
        <f>I94*M94</f>
        <v>96.42750000000001</v>
      </c>
      <c r="P94" s="32"/>
    </row>
    <row r="95" spans="1:16" s="25" customFormat="1" ht="15.75">
      <c r="A95" s="2">
        <v>5</v>
      </c>
      <c r="B95" s="2">
        <v>100</v>
      </c>
      <c r="C95" s="2" t="s">
        <v>11</v>
      </c>
      <c r="D95" s="22" t="s">
        <v>163</v>
      </c>
      <c r="E95" s="22" t="s">
        <v>12</v>
      </c>
      <c r="F95" s="30">
        <v>32266</v>
      </c>
      <c r="G95" s="2">
        <v>99</v>
      </c>
      <c r="H95" s="22" t="s">
        <v>13</v>
      </c>
      <c r="I95" s="2">
        <v>0.5565</v>
      </c>
      <c r="J95" s="2">
        <v>152.5</v>
      </c>
      <c r="K95" s="2">
        <v>162.5</v>
      </c>
      <c r="L95" s="36">
        <v>172.5</v>
      </c>
      <c r="M95" s="13">
        <v>162.5</v>
      </c>
      <c r="N95" s="2"/>
      <c r="O95" s="58">
        <f t="shared" si="6"/>
        <v>90.43125</v>
      </c>
      <c r="P95" s="47"/>
    </row>
    <row r="96" spans="1:16" s="25" customFormat="1" ht="15.75">
      <c r="A96" s="39">
        <v>1</v>
      </c>
      <c r="B96" s="39">
        <v>100</v>
      </c>
      <c r="C96" s="39" t="s">
        <v>11</v>
      </c>
      <c r="D96" s="40" t="s">
        <v>152</v>
      </c>
      <c r="E96" s="40" t="s">
        <v>15</v>
      </c>
      <c r="F96" s="41">
        <v>25264</v>
      </c>
      <c r="G96" s="39">
        <v>97.1</v>
      </c>
      <c r="H96" s="40" t="s">
        <v>137</v>
      </c>
      <c r="I96" s="39">
        <v>0.5616</v>
      </c>
      <c r="J96" s="39">
        <v>175</v>
      </c>
      <c r="K96" s="39">
        <v>180</v>
      </c>
      <c r="L96" s="36">
        <v>185</v>
      </c>
      <c r="M96" s="42">
        <v>180</v>
      </c>
      <c r="N96" s="39"/>
      <c r="O96" s="59">
        <f>I96*M96</f>
        <v>101.088</v>
      </c>
      <c r="P96" s="37"/>
    </row>
    <row r="97" spans="1:16" s="63" customFormat="1" ht="15.75">
      <c r="A97" s="2">
        <v>1</v>
      </c>
      <c r="B97" s="45" t="s">
        <v>22</v>
      </c>
      <c r="C97" s="2" t="s">
        <v>11</v>
      </c>
      <c r="D97" s="22" t="s">
        <v>151</v>
      </c>
      <c r="E97" s="22" t="s">
        <v>12</v>
      </c>
      <c r="F97" s="30">
        <v>31594</v>
      </c>
      <c r="G97" s="2">
        <v>105</v>
      </c>
      <c r="H97" s="22" t="s">
        <v>13</v>
      </c>
      <c r="I97" s="2">
        <v>0.5473</v>
      </c>
      <c r="J97" s="2">
        <v>195</v>
      </c>
      <c r="K97" s="2">
        <v>205</v>
      </c>
      <c r="L97" s="2">
        <v>212.5</v>
      </c>
      <c r="M97" s="13">
        <v>212.5</v>
      </c>
      <c r="N97" s="36">
        <v>217.5</v>
      </c>
      <c r="O97" s="58">
        <f t="shared" si="6"/>
        <v>116.30125</v>
      </c>
      <c r="P97" s="60">
        <v>1</v>
      </c>
    </row>
    <row r="98" spans="1:33" s="33" customFormat="1" ht="15.75">
      <c r="A98" s="2">
        <v>2</v>
      </c>
      <c r="B98" s="68" t="s">
        <v>22</v>
      </c>
      <c r="C98" s="2" t="s">
        <v>11</v>
      </c>
      <c r="D98" s="22" t="s">
        <v>64</v>
      </c>
      <c r="E98" s="22" t="s">
        <v>12</v>
      </c>
      <c r="F98" s="30">
        <v>33675</v>
      </c>
      <c r="G98" s="2">
        <v>115.6</v>
      </c>
      <c r="H98" s="22" t="s">
        <v>13</v>
      </c>
      <c r="I98" s="2">
        <v>0.5308</v>
      </c>
      <c r="J98" s="2">
        <v>200</v>
      </c>
      <c r="K98" s="2">
        <v>205</v>
      </c>
      <c r="L98" s="36">
        <v>212.5</v>
      </c>
      <c r="M98" s="13">
        <v>205</v>
      </c>
      <c r="N98" s="2"/>
      <c r="O98" s="58">
        <f>I98*M98</f>
        <v>108.81400000000001</v>
      </c>
      <c r="P98" s="68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69"/>
    </row>
    <row r="99" spans="1:16" s="25" customFormat="1" ht="15.75">
      <c r="A99" s="2">
        <v>1</v>
      </c>
      <c r="B99" s="2" t="s">
        <v>22</v>
      </c>
      <c r="C99" s="2" t="s">
        <v>11</v>
      </c>
      <c r="D99" s="22" t="s">
        <v>65</v>
      </c>
      <c r="E99" s="22" t="s">
        <v>15</v>
      </c>
      <c r="F99" s="30">
        <v>25273</v>
      </c>
      <c r="G99" s="2">
        <v>108.5</v>
      </c>
      <c r="H99" s="22" t="s">
        <v>13</v>
      </c>
      <c r="I99" s="2">
        <v>0.5383</v>
      </c>
      <c r="J99" s="2">
        <v>190</v>
      </c>
      <c r="K99" s="2">
        <v>205</v>
      </c>
      <c r="L99" s="36">
        <v>210</v>
      </c>
      <c r="M99" s="13">
        <v>205</v>
      </c>
      <c r="N99" s="2"/>
      <c r="O99" s="68">
        <f t="shared" si="6"/>
        <v>110.3515</v>
      </c>
      <c r="P99" s="60">
        <v>2</v>
      </c>
    </row>
    <row r="100" spans="1:16" s="25" customFormat="1" ht="15.75">
      <c r="A100" s="68">
        <v>2</v>
      </c>
      <c r="B100" s="68" t="s">
        <v>22</v>
      </c>
      <c r="C100" s="2" t="s">
        <v>11</v>
      </c>
      <c r="D100" s="68" t="s">
        <v>106</v>
      </c>
      <c r="E100" s="68" t="s">
        <v>15</v>
      </c>
      <c r="F100" s="34">
        <v>24640</v>
      </c>
      <c r="G100" s="68">
        <v>103.6</v>
      </c>
      <c r="H100" s="68" t="s">
        <v>13</v>
      </c>
      <c r="I100" s="68">
        <v>0.5463</v>
      </c>
      <c r="J100" s="68">
        <v>175</v>
      </c>
      <c r="K100" s="32">
        <v>180</v>
      </c>
      <c r="L100" s="32">
        <v>180</v>
      </c>
      <c r="M100" s="26">
        <v>175</v>
      </c>
      <c r="N100" s="68"/>
      <c r="O100" s="68">
        <f t="shared" si="6"/>
        <v>95.6025</v>
      </c>
      <c r="P100" s="47"/>
    </row>
    <row r="101" spans="1:16" s="25" customFormat="1" ht="15.75">
      <c r="A101" s="36" t="s">
        <v>156</v>
      </c>
      <c r="B101" s="2">
        <v>100</v>
      </c>
      <c r="C101" s="2" t="s">
        <v>11</v>
      </c>
      <c r="D101" s="22" t="s">
        <v>25</v>
      </c>
      <c r="E101" s="22" t="s">
        <v>15</v>
      </c>
      <c r="F101" s="2" t="s">
        <v>149</v>
      </c>
      <c r="G101" s="2">
        <v>98.6</v>
      </c>
      <c r="H101" s="22" t="s">
        <v>13</v>
      </c>
      <c r="I101" s="2">
        <v>0.5575</v>
      </c>
      <c r="J101" s="36">
        <v>180</v>
      </c>
      <c r="K101" s="36">
        <v>180</v>
      </c>
      <c r="L101" s="36">
        <v>180</v>
      </c>
      <c r="M101" s="13">
        <v>0</v>
      </c>
      <c r="N101" s="2"/>
      <c r="O101" s="68">
        <f>I101*M101</f>
        <v>0</v>
      </c>
      <c r="P101" s="68"/>
    </row>
    <row r="102" spans="1:16" s="25" customFormat="1" ht="15.75">
      <c r="A102" s="2"/>
      <c r="B102" s="24"/>
      <c r="C102" s="2"/>
      <c r="D102" s="22"/>
      <c r="E102" s="22"/>
      <c r="F102" s="2"/>
      <c r="G102" s="2"/>
      <c r="H102" s="22"/>
      <c r="I102" s="2"/>
      <c r="J102" s="2"/>
      <c r="K102" s="2"/>
      <c r="L102" s="2"/>
      <c r="M102" s="13"/>
      <c r="N102" s="2"/>
      <c r="O102" s="58">
        <f>I102*M102</f>
        <v>0</v>
      </c>
      <c r="P102" s="47"/>
    </row>
    <row r="103" spans="1:16" s="25" customFormat="1" ht="15.75">
      <c r="A103" s="65" t="s">
        <v>66</v>
      </c>
      <c r="B103" s="2"/>
      <c r="C103" s="2"/>
      <c r="D103" s="22"/>
      <c r="E103" s="22"/>
      <c r="F103" s="2"/>
      <c r="G103" s="2"/>
      <c r="H103" s="22"/>
      <c r="I103" s="2"/>
      <c r="J103" s="2"/>
      <c r="K103" s="2"/>
      <c r="L103" s="2"/>
      <c r="M103" s="13"/>
      <c r="N103" s="2"/>
      <c r="O103" s="58">
        <f>I103*M103</f>
        <v>0</v>
      </c>
      <c r="P103" s="47"/>
    </row>
    <row r="104" spans="1:16" s="25" customFormat="1" ht="15.75">
      <c r="A104" s="65"/>
      <c r="B104" s="2"/>
      <c r="C104" s="2"/>
      <c r="D104" s="22"/>
      <c r="E104" s="22"/>
      <c r="F104" s="2"/>
      <c r="G104" s="2"/>
      <c r="H104" s="22"/>
      <c r="I104" s="2"/>
      <c r="J104" s="2"/>
      <c r="K104" s="2"/>
      <c r="L104" s="2"/>
      <c r="M104" s="13"/>
      <c r="N104" s="2"/>
      <c r="O104" s="58"/>
      <c r="P104" s="68"/>
    </row>
    <row r="105" spans="1:16" s="25" customFormat="1" ht="15.75">
      <c r="A105" s="2">
        <v>1</v>
      </c>
      <c r="B105" s="2">
        <v>100</v>
      </c>
      <c r="C105" s="2" t="s">
        <v>11</v>
      </c>
      <c r="D105" s="2" t="s">
        <v>155</v>
      </c>
      <c r="E105" s="2" t="s">
        <v>12</v>
      </c>
      <c r="F105" s="30"/>
      <c r="G105" s="2">
        <v>95.1</v>
      </c>
      <c r="H105" s="2" t="s">
        <v>13</v>
      </c>
      <c r="I105" s="2">
        <v>0.5675</v>
      </c>
      <c r="J105" s="36">
        <v>210</v>
      </c>
      <c r="K105" s="39">
        <v>210</v>
      </c>
      <c r="L105" s="39">
        <v>225</v>
      </c>
      <c r="M105" s="13">
        <v>225</v>
      </c>
      <c r="N105" s="2"/>
      <c r="O105" s="58">
        <f>I105*M105</f>
        <v>127.6875</v>
      </c>
      <c r="P105" s="68"/>
    </row>
    <row r="106" spans="1:16" s="25" customFormat="1" ht="15.75">
      <c r="A106" s="2">
        <v>2</v>
      </c>
      <c r="B106" s="2">
        <v>100</v>
      </c>
      <c r="C106" s="2" t="s">
        <v>11</v>
      </c>
      <c r="D106" s="2" t="s">
        <v>67</v>
      </c>
      <c r="E106" s="2" t="s">
        <v>12</v>
      </c>
      <c r="F106" s="30">
        <v>23817</v>
      </c>
      <c r="G106" s="2">
        <v>92.8</v>
      </c>
      <c r="H106" s="2" t="s">
        <v>13</v>
      </c>
      <c r="I106" s="28">
        <v>0.575</v>
      </c>
      <c r="J106" s="2">
        <v>220</v>
      </c>
      <c r="K106" s="36">
        <v>240</v>
      </c>
      <c r="L106" s="36">
        <v>240</v>
      </c>
      <c r="M106" s="13">
        <v>220</v>
      </c>
      <c r="N106" s="2"/>
      <c r="O106" s="58">
        <f>I106*M106</f>
        <v>126.49999999999999</v>
      </c>
      <c r="P106" s="68"/>
    </row>
    <row r="107" spans="1:16" s="25" customFormat="1" ht="15.75">
      <c r="A107" s="2">
        <v>3</v>
      </c>
      <c r="B107" s="2">
        <v>100</v>
      </c>
      <c r="C107" s="2" t="s">
        <v>11</v>
      </c>
      <c r="D107" s="2" t="s">
        <v>16</v>
      </c>
      <c r="E107" s="2" t="s">
        <v>12</v>
      </c>
      <c r="F107" s="30">
        <v>30475</v>
      </c>
      <c r="G107" s="2">
        <v>98.3</v>
      </c>
      <c r="H107" s="2" t="s">
        <v>13</v>
      </c>
      <c r="I107" s="2">
        <v>0.5583</v>
      </c>
      <c r="J107" s="2">
        <v>190</v>
      </c>
      <c r="K107" s="2">
        <v>205</v>
      </c>
      <c r="L107" s="2">
        <v>215</v>
      </c>
      <c r="M107" s="13">
        <v>215</v>
      </c>
      <c r="N107" s="2"/>
      <c r="O107" s="58">
        <f>I107*M107</f>
        <v>120.03450000000001</v>
      </c>
      <c r="P107" s="22"/>
    </row>
    <row r="108" spans="1:16" s="25" customFormat="1" ht="15.75">
      <c r="A108" s="2">
        <v>1</v>
      </c>
      <c r="B108" s="2">
        <v>100</v>
      </c>
      <c r="C108" s="2" t="s">
        <v>11</v>
      </c>
      <c r="D108" s="2" t="s">
        <v>67</v>
      </c>
      <c r="E108" s="2" t="s">
        <v>15</v>
      </c>
      <c r="F108" s="30">
        <v>23817</v>
      </c>
      <c r="G108" s="2">
        <v>92.8</v>
      </c>
      <c r="H108" s="2" t="s">
        <v>13</v>
      </c>
      <c r="I108" s="28">
        <v>0.575</v>
      </c>
      <c r="J108" s="2">
        <v>220</v>
      </c>
      <c r="K108" s="36">
        <v>240</v>
      </c>
      <c r="L108" s="36">
        <v>240</v>
      </c>
      <c r="M108" s="13">
        <v>220</v>
      </c>
      <c r="N108" s="2"/>
      <c r="O108" s="58">
        <f>I108*M108</f>
        <v>126.49999999999999</v>
      </c>
      <c r="P108" s="68"/>
    </row>
    <row r="109" spans="1:16" s="25" customFormat="1" ht="15.75">
      <c r="A109" s="2" t="s">
        <v>156</v>
      </c>
      <c r="B109" s="2">
        <v>100</v>
      </c>
      <c r="C109" s="2" t="s">
        <v>11</v>
      </c>
      <c r="D109" s="22" t="s">
        <v>25</v>
      </c>
      <c r="E109" s="22" t="s">
        <v>12</v>
      </c>
      <c r="F109" s="2" t="s">
        <v>149</v>
      </c>
      <c r="G109" s="2">
        <v>98.6</v>
      </c>
      <c r="H109" s="22" t="s">
        <v>13</v>
      </c>
      <c r="I109" s="2">
        <v>0.5575</v>
      </c>
      <c r="J109" s="36">
        <v>230</v>
      </c>
      <c r="K109" s="36">
        <v>240</v>
      </c>
      <c r="L109" s="36">
        <v>240</v>
      </c>
      <c r="M109" s="13">
        <v>0</v>
      </c>
      <c r="N109" s="2"/>
      <c r="O109" s="58">
        <f>I109*M109</f>
        <v>0</v>
      </c>
      <c r="P109" s="68"/>
    </row>
    <row r="110" spans="1:16" s="25" customFormat="1" ht="15.75">
      <c r="A110" s="2" t="s">
        <v>156</v>
      </c>
      <c r="B110" s="2">
        <v>100</v>
      </c>
      <c r="C110" s="2" t="s">
        <v>11</v>
      </c>
      <c r="D110" s="22" t="s">
        <v>25</v>
      </c>
      <c r="E110" s="22" t="s">
        <v>15</v>
      </c>
      <c r="F110" s="2" t="s">
        <v>149</v>
      </c>
      <c r="G110" s="2">
        <v>98.6</v>
      </c>
      <c r="H110" s="22" t="s">
        <v>13</v>
      </c>
      <c r="I110" s="2">
        <v>0.5575</v>
      </c>
      <c r="J110" s="36">
        <v>230</v>
      </c>
      <c r="K110" s="36">
        <v>240</v>
      </c>
      <c r="L110" s="36">
        <v>240</v>
      </c>
      <c r="M110" s="13">
        <v>0</v>
      </c>
      <c r="N110" s="2"/>
      <c r="O110" s="58">
        <f>I110*M110</f>
        <v>0</v>
      </c>
      <c r="P110" s="68"/>
    </row>
    <row r="125" spans="1:13" s="25" customFormat="1" ht="15">
      <c r="A125" s="45"/>
      <c r="M125" s="74"/>
    </row>
  </sheetData>
  <sheetProtection/>
  <mergeCells count="1">
    <mergeCell ref="J3:L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I13" sqref="I13"/>
    </sheetView>
  </sheetViews>
  <sheetFormatPr defaultColWidth="9.140625" defaultRowHeight="15"/>
  <cols>
    <col min="2" max="2" width="14.57421875" style="0" customWidth="1"/>
    <col min="3" max="3" width="12.8515625" style="0" customWidth="1"/>
    <col min="4" max="4" width="23.8515625" style="0" customWidth="1"/>
    <col min="5" max="5" width="23.00390625" style="0" customWidth="1"/>
    <col min="6" max="6" width="18.00390625" style="0" customWidth="1"/>
    <col min="8" max="8" width="17.7109375" style="0" customWidth="1"/>
    <col min="9" max="9" width="17.421875" style="0" customWidth="1"/>
    <col min="13" max="13" width="14.140625" style="0" customWidth="1"/>
  </cols>
  <sheetData>
    <row r="1" ht="15">
      <c r="A1" t="s">
        <v>43</v>
      </c>
    </row>
    <row r="2" ht="15.75">
      <c r="A2" s="1"/>
    </row>
    <row r="3" spans="1:14" ht="29.25">
      <c r="A3" s="17" t="s">
        <v>0</v>
      </c>
      <c r="B3" s="16" t="s">
        <v>1</v>
      </c>
      <c r="C3" s="17" t="s">
        <v>2</v>
      </c>
      <c r="D3" s="17" t="s">
        <v>4</v>
      </c>
      <c r="E3" s="17" t="s">
        <v>3</v>
      </c>
      <c r="F3" s="17" t="s">
        <v>5</v>
      </c>
      <c r="G3" s="17" t="s">
        <v>6</v>
      </c>
      <c r="H3" s="17" t="s">
        <v>7</v>
      </c>
      <c r="I3" s="27" t="s">
        <v>123</v>
      </c>
      <c r="J3" s="76" t="s">
        <v>10</v>
      </c>
      <c r="K3" s="76"/>
      <c r="L3" s="76"/>
      <c r="M3" s="19" t="s">
        <v>23</v>
      </c>
      <c r="N3" s="19" t="s">
        <v>44</v>
      </c>
    </row>
    <row r="4" spans="1:14" ht="15">
      <c r="A4" s="68"/>
      <c r="B4" s="16"/>
      <c r="C4" s="68"/>
      <c r="D4" s="68"/>
      <c r="E4" s="68"/>
      <c r="F4" s="68"/>
      <c r="G4" s="68"/>
      <c r="H4" s="68"/>
      <c r="I4" s="68"/>
      <c r="J4" s="68"/>
      <c r="K4" s="68"/>
      <c r="L4" s="68"/>
      <c r="M4" s="19"/>
      <c r="N4" s="19"/>
    </row>
    <row r="5" spans="1:14" ht="15">
      <c r="A5" s="17">
        <v>1</v>
      </c>
      <c r="B5" s="17">
        <v>67.5</v>
      </c>
      <c r="C5" s="17" t="s">
        <v>48</v>
      </c>
      <c r="D5" s="17" t="s">
        <v>72</v>
      </c>
      <c r="E5" s="17" t="s">
        <v>46</v>
      </c>
      <c r="F5" s="17"/>
      <c r="G5" s="17">
        <v>54.6</v>
      </c>
      <c r="H5" s="17" t="s">
        <v>30</v>
      </c>
      <c r="I5" s="17">
        <v>0.8997</v>
      </c>
      <c r="J5" s="17">
        <v>115</v>
      </c>
      <c r="K5" s="17">
        <v>125</v>
      </c>
      <c r="L5" s="32">
        <v>130</v>
      </c>
      <c r="M5" s="17">
        <v>125</v>
      </c>
      <c r="N5" s="33">
        <f>I5*M5</f>
        <v>112.4625</v>
      </c>
    </row>
    <row r="6" spans="1:14" ht="15">
      <c r="A6" s="17">
        <v>1</v>
      </c>
      <c r="B6" s="21">
        <v>82.5</v>
      </c>
      <c r="C6" s="21" t="s">
        <v>48</v>
      </c>
      <c r="D6" s="21" t="s">
        <v>116</v>
      </c>
      <c r="E6" s="21" t="s">
        <v>12</v>
      </c>
      <c r="F6" s="17"/>
      <c r="G6" s="17">
        <v>74.5</v>
      </c>
      <c r="H6" s="21" t="s">
        <v>13</v>
      </c>
      <c r="I6" s="17">
        <v>0.6679</v>
      </c>
      <c r="J6" s="17">
        <v>210</v>
      </c>
      <c r="K6" s="32">
        <v>235</v>
      </c>
      <c r="L6" s="32">
        <v>235</v>
      </c>
      <c r="M6" s="17">
        <v>210</v>
      </c>
      <c r="N6" s="33">
        <f>I6*M6</f>
        <v>140.25900000000001</v>
      </c>
    </row>
    <row r="7" spans="1:14" ht="15">
      <c r="A7" s="68"/>
      <c r="B7" s="68"/>
      <c r="C7" s="68"/>
      <c r="D7" s="68"/>
      <c r="E7" s="68"/>
      <c r="F7" s="68"/>
      <c r="G7" s="68"/>
      <c r="H7" s="68"/>
      <c r="I7" s="68"/>
      <c r="J7" s="68"/>
      <c r="K7" s="32"/>
      <c r="L7" s="32"/>
      <c r="M7" s="68"/>
      <c r="N7" s="33"/>
    </row>
    <row r="8" spans="1:14" ht="15">
      <c r="A8" s="17">
        <v>1</v>
      </c>
      <c r="B8" s="17">
        <v>100</v>
      </c>
      <c r="C8" s="68" t="s">
        <v>11</v>
      </c>
      <c r="D8" s="27" t="s">
        <v>122</v>
      </c>
      <c r="E8" s="27" t="s">
        <v>12</v>
      </c>
      <c r="F8" s="17"/>
      <c r="G8" s="17">
        <v>96.8</v>
      </c>
      <c r="H8" s="68" t="s">
        <v>13</v>
      </c>
      <c r="I8" s="17">
        <v>0.5624</v>
      </c>
      <c r="J8" s="17">
        <v>250</v>
      </c>
      <c r="K8" s="17">
        <v>265</v>
      </c>
      <c r="L8" s="32">
        <v>275</v>
      </c>
      <c r="M8" s="17">
        <v>265</v>
      </c>
      <c r="N8" s="33">
        <f>I8*M8</f>
        <v>149.036</v>
      </c>
    </row>
    <row r="9" spans="1:14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33">
        <f>I9*M9</f>
        <v>0</v>
      </c>
    </row>
  </sheetData>
  <sheetProtection/>
  <mergeCells count="1">
    <mergeCell ref="J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28">
      <selection activeCell="E39" sqref="E39"/>
    </sheetView>
  </sheetViews>
  <sheetFormatPr defaultColWidth="9.140625" defaultRowHeight="15"/>
  <cols>
    <col min="1" max="1" width="6.00390625" style="0" customWidth="1"/>
    <col min="2" max="2" width="7.8515625" style="0" customWidth="1"/>
    <col min="3" max="3" width="10.57421875" style="0" customWidth="1"/>
    <col min="4" max="4" width="24.8515625" style="0" customWidth="1"/>
    <col min="5" max="5" width="11.7109375" style="0" customWidth="1"/>
    <col min="6" max="6" width="15.421875" style="0" customWidth="1"/>
    <col min="8" max="8" width="17.7109375" style="0" customWidth="1"/>
    <col min="9" max="9" width="20.00390625" style="0" customWidth="1"/>
    <col min="25" max="25" width="10.8515625" style="0" customWidth="1"/>
  </cols>
  <sheetData>
    <row r="1" spans="1:24" ht="15">
      <c r="A1" s="3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  <c r="O1" s="4"/>
      <c r="P1" s="4"/>
      <c r="Q1" s="4"/>
      <c r="R1" s="4"/>
      <c r="S1" s="4"/>
      <c r="T1" s="4"/>
      <c r="U1" s="4"/>
      <c r="V1" s="4"/>
      <c r="W1" s="5"/>
      <c r="X1" s="5"/>
    </row>
    <row r="2" spans="1:22" s="5" customFormat="1" ht="16.5" customHeight="1">
      <c r="A2" s="6" t="s">
        <v>158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5" s="5" customFormat="1" ht="27" customHeight="1">
      <c r="A3" s="7" t="s">
        <v>0</v>
      </c>
      <c r="B3" s="71" t="s">
        <v>1</v>
      </c>
      <c r="C3" s="7" t="s">
        <v>2</v>
      </c>
      <c r="D3" s="7" t="s">
        <v>4</v>
      </c>
      <c r="E3" s="46" t="s">
        <v>3</v>
      </c>
      <c r="F3" s="11" t="s">
        <v>5</v>
      </c>
      <c r="G3" s="7" t="s">
        <v>6</v>
      </c>
      <c r="H3" s="7" t="s">
        <v>7</v>
      </c>
      <c r="I3" s="8" t="s">
        <v>123</v>
      </c>
      <c r="J3" s="75" t="s">
        <v>8</v>
      </c>
      <c r="K3" s="75"/>
      <c r="L3" s="75"/>
      <c r="M3" s="75"/>
      <c r="N3" s="75" t="s">
        <v>9</v>
      </c>
      <c r="O3" s="75"/>
      <c r="P3" s="75"/>
      <c r="Q3" s="75"/>
      <c r="R3" s="75" t="s">
        <v>10</v>
      </c>
      <c r="S3" s="75"/>
      <c r="T3" s="75"/>
      <c r="U3" s="75"/>
      <c r="V3" s="44" t="s">
        <v>126</v>
      </c>
      <c r="W3" s="9" t="s">
        <v>21</v>
      </c>
      <c r="X3" s="53" t="s">
        <v>44</v>
      </c>
      <c r="Y3" s="55" t="s">
        <v>160</v>
      </c>
    </row>
    <row r="4" spans="1:25" s="5" customFormat="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2"/>
      <c r="L4" s="12"/>
      <c r="M4" s="31" t="s">
        <v>124</v>
      </c>
      <c r="N4" s="10"/>
      <c r="O4" s="10"/>
      <c r="P4" s="10"/>
      <c r="Q4" s="44" t="s">
        <v>124</v>
      </c>
      <c r="R4" s="10"/>
      <c r="S4" s="10"/>
      <c r="T4" s="10"/>
      <c r="U4" s="44" t="s">
        <v>124</v>
      </c>
      <c r="V4" s="44"/>
      <c r="W4" s="10"/>
      <c r="X4" s="54"/>
      <c r="Y4" s="9"/>
    </row>
    <row r="5" spans="1:25" s="5" customFormat="1" ht="12.75">
      <c r="A5" s="10">
        <v>1</v>
      </c>
      <c r="B5" s="10" t="s">
        <v>130</v>
      </c>
      <c r="C5" s="10" t="s">
        <v>48</v>
      </c>
      <c r="D5" s="10" t="s">
        <v>128</v>
      </c>
      <c r="E5" s="10" t="s">
        <v>130</v>
      </c>
      <c r="F5" s="49">
        <v>33066</v>
      </c>
      <c r="G5" s="10">
        <v>58.9</v>
      </c>
      <c r="H5" s="10" t="s">
        <v>18</v>
      </c>
      <c r="I5" s="10">
        <v>0.8285</v>
      </c>
      <c r="J5" s="10">
        <v>70</v>
      </c>
      <c r="K5" s="10">
        <v>75</v>
      </c>
      <c r="L5" s="29">
        <v>80</v>
      </c>
      <c r="M5" s="10">
        <v>75</v>
      </c>
      <c r="N5" s="10">
        <v>40</v>
      </c>
      <c r="O5" s="10">
        <v>45</v>
      </c>
      <c r="P5" s="10">
        <v>47.5</v>
      </c>
      <c r="Q5" s="10">
        <v>47.5</v>
      </c>
      <c r="R5" s="10">
        <v>90</v>
      </c>
      <c r="S5" s="10">
        <v>95</v>
      </c>
      <c r="T5" s="10">
        <v>100</v>
      </c>
      <c r="U5" s="10">
        <v>100</v>
      </c>
      <c r="V5" s="10"/>
      <c r="W5" s="10">
        <f>M5+Q5+U5</f>
        <v>222.5</v>
      </c>
      <c r="X5" s="54">
        <f>I5*W5</f>
        <v>184.34125</v>
      </c>
      <c r="Y5" s="9"/>
    </row>
    <row r="6" spans="1:25" s="5" customFormat="1" ht="12.75">
      <c r="A6" s="10">
        <v>2</v>
      </c>
      <c r="B6" s="10" t="s">
        <v>130</v>
      </c>
      <c r="C6" s="10" t="s">
        <v>48</v>
      </c>
      <c r="D6" s="10" t="s">
        <v>56</v>
      </c>
      <c r="E6" s="10" t="s">
        <v>130</v>
      </c>
      <c r="F6" s="49">
        <v>33117</v>
      </c>
      <c r="G6" s="10">
        <v>56</v>
      </c>
      <c r="H6" s="10" t="s">
        <v>13</v>
      </c>
      <c r="I6" s="10">
        <v>0.8747</v>
      </c>
      <c r="J6" s="10">
        <v>55</v>
      </c>
      <c r="K6" s="10">
        <v>60</v>
      </c>
      <c r="L6" s="10">
        <v>70</v>
      </c>
      <c r="M6" s="10">
        <v>70</v>
      </c>
      <c r="N6" s="10">
        <v>35</v>
      </c>
      <c r="O6" s="29">
        <v>40</v>
      </c>
      <c r="P6" s="10">
        <v>45</v>
      </c>
      <c r="Q6" s="10">
        <v>45</v>
      </c>
      <c r="R6" s="10">
        <v>70</v>
      </c>
      <c r="S6" s="10">
        <v>80</v>
      </c>
      <c r="T6" s="10">
        <v>90</v>
      </c>
      <c r="U6" s="10">
        <v>90</v>
      </c>
      <c r="V6" s="10"/>
      <c r="W6" s="10">
        <f>M6+Q6+U6</f>
        <v>205</v>
      </c>
      <c r="X6" s="54">
        <f>I6*W6</f>
        <v>179.3135</v>
      </c>
      <c r="Y6" s="9"/>
    </row>
    <row r="7" spans="1:25" s="5" customFormat="1" ht="12.75">
      <c r="A7" s="10">
        <v>3</v>
      </c>
      <c r="B7" s="10" t="s">
        <v>130</v>
      </c>
      <c r="C7" s="10" t="s">
        <v>48</v>
      </c>
      <c r="D7" s="10" t="s">
        <v>17</v>
      </c>
      <c r="E7" s="10" t="s">
        <v>130</v>
      </c>
      <c r="F7" s="49">
        <v>33682</v>
      </c>
      <c r="G7" s="10">
        <v>52</v>
      </c>
      <c r="H7" s="10" t="s">
        <v>13</v>
      </c>
      <c r="I7" s="10">
        <v>0.9515</v>
      </c>
      <c r="J7" s="10">
        <v>45</v>
      </c>
      <c r="K7" s="10">
        <v>55</v>
      </c>
      <c r="L7" s="10">
        <v>65</v>
      </c>
      <c r="M7" s="10">
        <v>65</v>
      </c>
      <c r="N7" s="10">
        <v>30</v>
      </c>
      <c r="O7" s="10">
        <v>35</v>
      </c>
      <c r="P7" s="10">
        <v>37.5</v>
      </c>
      <c r="Q7" s="10">
        <v>37.5</v>
      </c>
      <c r="R7" s="10">
        <v>60</v>
      </c>
      <c r="S7" s="10">
        <v>70</v>
      </c>
      <c r="T7" s="10">
        <v>80</v>
      </c>
      <c r="U7" s="10">
        <v>80</v>
      </c>
      <c r="V7" s="10"/>
      <c r="W7" s="10">
        <f>M7+Q7+U7</f>
        <v>182.5</v>
      </c>
      <c r="X7" s="54">
        <f>I7*W7</f>
        <v>173.64875</v>
      </c>
      <c r="Y7" s="9"/>
    </row>
    <row r="8" spans="1:25" s="5" customFormat="1" ht="12.75">
      <c r="A8" s="10">
        <v>4</v>
      </c>
      <c r="B8" s="10" t="s">
        <v>130</v>
      </c>
      <c r="C8" s="10" t="s">
        <v>48</v>
      </c>
      <c r="D8" s="10" t="s">
        <v>57</v>
      </c>
      <c r="E8" s="10" t="s">
        <v>130</v>
      </c>
      <c r="F8" s="49">
        <v>31654</v>
      </c>
      <c r="G8" s="10">
        <v>59.5</v>
      </c>
      <c r="H8" s="10" t="s">
        <v>13</v>
      </c>
      <c r="I8" s="10">
        <v>0.8198</v>
      </c>
      <c r="J8" s="10">
        <v>70</v>
      </c>
      <c r="K8" s="10">
        <v>80</v>
      </c>
      <c r="L8" s="10">
        <v>85</v>
      </c>
      <c r="M8" s="10">
        <v>85</v>
      </c>
      <c r="N8" s="10">
        <v>40</v>
      </c>
      <c r="O8" s="29">
        <v>45</v>
      </c>
      <c r="P8" s="29">
        <v>45</v>
      </c>
      <c r="Q8" s="10">
        <v>40</v>
      </c>
      <c r="R8" s="10">
        <v>70</v>
      </c>
      <c r="S8" s="10">
        <v>75</v>
      </c>
      <c r="T8" s="10">
        <v>80</v>
      </c>
      <c r="U8" s="10">
        <v>80</v>
      </c>
      <c r="V8" s="10"/>
      <c r="W8" s="10">
        <f>M8+Q8+U8</f>
        <v>205</v>
      </c>
      <c r="X8" s="54">
        <f>I8*W8</f>
        <v>168.059</v>
      </c>
      <c r="Y8" s="9"/>
    </row>
    <row r="9" spans="1:25" s="5" customFormat="1" ht="12.75">
      <c r="A9" s="29" t="s">
        <v>129</v>
      </c>
      <c r="B9" s="10" t="s">
        <v>130</v>
      </c>
      <c r="C9" s="10" t="s">
        <v>48</v>
      </c>
      <c r="D9" s="10" t="s">
        <v>55</v>
      </c>
      <c r="E9" s="10" t="s">
        <v>130</v>
      </c>
      <c r="F9" s="49">
        <v>35029</v>
      </c>
      <c r="G9" s="10">
        <v>59.5</v>
      </c>
      <c r="H9" s="10" t="s">
        <v>13</v>
      </c>
      <c r="I9" s="10">
        <v>0.8199</v>
      </c>
      <c r="J9" s="29">
        <v>60</v>
      </c>
      <c r="K9" s="29">
        <v>60</v>
      </c>
      <c r="L9" s="29">
        <v>60</v>
      </c>
      <c r="M9" s="31">
        <v>0</v>
      </c>
      <c r="N9" s="29">
        <v>35</v>
      </c>
      <c r="O9" s="10"/>
      <c r="P9" s="10"/>
      <c r="Q9" s="67">
        <v>0</v>
      </c>
      <c r="R9" s="29">
        <v>70</v>
      </c>
      <c r="S9" s="10"/>
      <c r="T9" s="10"/>
      <c r="U9" s="67">
        <v>0</v>
      </c>
      <c r="V9" s="67"/>
      <c r="W9" s="10">
        <v>0</v>
      </c>
      <c r="X9" s="54">
        <v>0</v>
      </c>
      <c r="Y9" s="9"/>
    </row>
    <row r="10" s="5" customFormat="1" ht="12.75">
      <c r="Y10" s="9"/>
    </row>
    <row r="11" spans="1:25" s="5" customFormat="1" ht="12.75">
      <c r="A11" s="10"/>
      <c r="B11" s="10"/>
      <c r="C11" s="10"/>
      <c r="D11" s="10"/>
      <c r="E11" s="10"/>
      <c r="F11" s="49"/>
      <c r="G11" s="10"/>
      <c r="H11" s="10"/>
      <c r="I11" s="10"/>
      <c r="J11" s="29"/>
      <c r="K11" s="10"/>
      <c r="L11" s="10"/>
      <c r="M11" s="10"/>
      <c r="N11" s="29"/>
      <c r="O11" s="10"/>
      <c r="P11" s="10"/>
      <c r="Q11" s="10"/>
      <c r="R11" s="10"/>
      <c r="S11" s="10"/>
      <c r="T11" s="10"/>
      <c r="U11" s="10"/>
      <c r="V11" s="10"/>
      <c r="W11" s="10"/>
      <c r="X11" s="54"/>
      <c r="Y11" s="9"/>
    </row>
    <row r="12" spans="1:25" s="5" customFormat="1" ht="12.75">
      <c r="A12" s="10">
        <v>1</v>
      </c>
      <c r="B12" s="10">
        <v>67.5</v>
      </c>
      <c r="C12" s="10" t="s">
        <v>48</v>
      </c>
      <c r="D12" s="10" t="s">
        <v>49</v>
      </c>
      <c r="E12" s="10" t="s">
        <v>46</v>
      </c>
      <c r="F12" s="49">
        <v>34761</v>
      </c>
      <c r="G12" s="10">
        <v>66.1</v>
      </c>
      <c r="H12" s="10" t="s">
        <v>13</v>
      </c>
      <c r="I12" s="10">
        <v>0.7397</v>
      </c>
      <c r="J12" s="10">
        <v>90</v>
      </c>
      <c r="K12" s="29">
        <v>100</v>
      </c>
      <c r="L12" s="10">
        <v>110</v>
      </c>
      <c r="M12" s="10">
        <v>110</v>
      </c>
      <c r="N12" s="10">
        <v>80</v>
      </c>
      <c r="O12" s="29">
        <v>90</v>
      </c>
      <c r="P12" s="29">
        <v>90</v>
      </c>
      <c r="Q12" s="10">
        <v>80</v>
      </c>
      <c r="R12" s="29">
        <v>130</v>
      </c>
      <c r="S12" s="10">
        <v>130</v>
      </c>
      <c r="T12" s="29">
        <v>135</v>
      </c>
      <c r="U12" s="10">
        <v>130</v>
      </c>
      <c r="V12" s="10"/>
      <c r="W12" s="10">
        <f>M12+Q12+U12</f>
        <v>320</v>
      </c>
      <c r="X12" s="54">
        <f>I12*W12</f>
        <v>236.704</v>
      </c>
      <c r="Y12" s="9"/>
    </row>
    <row r="13" spans="1:25" s="5" customFormat="1" ht="12.75">
      <c r="A13" s="10"/>
      <c r="B13" s="10"/>
      <c r="C13" s="10"/>
      <c r="D13" s="10"/>
      <c r="E13" s="10"/>
      <c r="F13" s="49"/>
      <c r="G13" s="10"/>
      <c r="H13" s="10"/>
      <c r="I13" s="10"/>
      <c r="J13" s="10"/>
      <c r="K13" s="29"/>
      <c r="L13" s="10"/>
      <c r="M13" s="10"/>
      <c r="N13" s="10"/>
      <c r="O13" s="29"/>
      <c r="P13" s="29"/>
      <c r="Q13" s="10"/>
      <c r="R13" s="29"/>
      <c r="S13" s="10"/>
      <c r="T13" s="29"/>
      <c r="U13" s="10"/>
      <c r="V13" s="10"/>
      <c r="W13" s="10"/>
      <c r="X13" s="54"/>
      <c r="Y13" s="9"/>
    </row>
    <row r="14" spans="1:25" s="5" customFormat="1" ht="12.75">
      <c r="A14" s="10">
        <v>1</v>
      </c>
      <c r="B14" s="10">
        <v>67.5</v>
      </c>
      <c r="C14" s="10" t="s">
        <v>48</v>
      </c>
      <c r="D14" s="10" t="s">
        <v>50</v>
      </c>
      <c r="E14" s="10" t="s">
        <v>12</v>
      </c>
      <c r="F14" s="49">
        <v>34126</v>
      </c>
      <c r="G14" s="10">
        <v>59.7</v>
      </c>
      <c r="H14" s="10" t="s">
        <v>13</v>
      </c>
      <c r="I14" s="50">
        <v>0.817</v>
      </c>
      <c r="J14" s="29">
        <v>80</v>
      </c>
      <c r="K14" s="29">
        <v>80</v>
      </c>
      <c r="L14" s="10">
        <v>80</v>
      </c>
      <c r="M14" s="10">
        <v>80</v>
      </c>
      <c r="N14" s="10">
        <v>50</v>
      </c>
      <c r="O14" s="10">
        <v>60</v>
      </c>
      <c r="P14" s="10">
        <v>65</v>
      </c>
      <c r="Q14" s="10">
        <v>65</v>
      </c>
      <c r="R14" s="10">
        <v>110</v>
      </c>
      <c r="S14" s="10">
        <v>115</v>
      </c>
      <c r="T14" s="10">
        <v>120</v>
      </c>
      <c r="U14" s="10">
        <v>120</v>
      </c>
      <c r="V14" s="10"/>
      <c r="W14" s="10">
        <f>M14+Q14+U14</f>
        <v>265</v>
      </c>
      <c r="X14" s="54">
        <f>I14*W14</f>
        <v>216.505</v>
      </c>
      <c r="Y14" s="9"/>
    </row>
    <row r="15" spans="1:25" s="5" customFormat="1" ht="12.75">
      <c r="A15" s="10">
        <v>2</v>
      </c>
      <c r="B15" s="10">
        <v>67.5</v>
      </c>
      <c r="C15" s="10" t="s">
        <v>48</v>
      </c>
      <c r="D15" s="10" t="s">
        <v>119</v>
      </c>
      <c r="E15" s="10" t="s">
        <v>12</v>
      </c>
      <c r="F15" s="49">
        <v>33828</v>
      </c>
      <c r="G15" s="10">
        <v>52</v>
      </c>
      <c r="H15" s="10" t="s">
        <v>13</v>
      </c>
      <c r="I15" s="10">
        <v>0.9515</v>
      </c>
      <c r="J15" s="10">
        <v>75</v>
      </c>
      <c r="K15" s="29">
        <v>85</v>
      </c>
      <c r="L15" s="10">
        <v>85</v>
      </c>
      <c r="M15" s="10">
        <v>85</v>
      </c>
      <c r="N15" s="10">
        <v>40</v>
      </c>
      <c r="O15" s="10">
        <v>50</v>
      </c>
      <c r="P15" s="10">
        <v>55</v>
      </c>
      <c r="Q15" s="10">
        <v>55</v>
      </c>
      <c r="R15" s="10">
        <v>95</v>
      </c>
      <c r="S15" s="10">
        <v>105</v>
      </c>
      <c r="T15" s="10">
        <v>115</v>
      </c>
      <c r="U15" s="10">
        <v>115</v>
      </c>
      <c r="V15" s="10"/>
      <c r="W15" s="10">
        <f>M15+Q15+U15</f>
        <v>255</v>
      </c>
      <c r="X15" s="54">
        <f>I15*W15</f>
        <v>242.6325</v>
      </c>
      <c r="Y15" s="9"/>
    </row>
    <row r="16" spans="1:25" s="5" customFormat="1" ht="12.75">
      <c r="A16" s="10"/>
      <c r="B16" s="10"/>
      <c r="C16" s="10"/>
      <c r="D16" s="10"/>
      <c r="E16" s="10"/>
      <c r="F16" s="49"/>
      <c r="G16" s="10"/>
      <c r="H16" s="10"/>
      <c r="I16" s="10"/>
      <c r="J16" s="10"/>
      <c r="K16" s="2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54"/>
      <c r="Y16" s="9"/>
    </row>
    <row r="17" spans="1:25" s="5" customFormat="1" ht="12.75">
      <c r="A17" s="10">
        <v>1</v>
      </c>
      <c r="B17" s="10">
        <v>82.5</v>
      </c>
      <c r="C17" s="10" t="s">
        <v>48</v>
      </c>
      <c r="D17" s="10" t="s">
        <v>118</v>
      </c>
      <c r="E17" s="10" t="s">
        <v>46</v>
      </c>
      <c r="F17" s="49">
        <v>36410</v>
      </c>
      <c r="G17" s="10">
        <v>81</v>
      </c>
      <c r="H17" s="10" t="s">
        <v>51</v>
      </c>
      <c r="I17" s="10">
        <v>0.6269</v>
      </c>
      <c r="J17" s="29">
        <v>165</v>
      </c>
      <c r="K17" s="10">
        <v>165</v>
      </c>
      <c r="L17" s="10">
        <v>175</v>
      </c>
      <c r="M17" s="10">
        <v>175</v>
      </c>
      <c r="N17" s="10">
        <v>105</v>
      </c>
      <c r="O17" s="29">
        <v>112.5</v>
      </c>
      <c r="P17" s="10">
        <v>112.5</v>
      </c>
      <c r="Q17" s="10">
        <v>112.5</v>
      </c>
      <c r="R17" s="10">
        <v>185</v>
      </c>
      <c r="S17" s="10">
        <v>200</v>
      </c>
      <c r="T17" s="10">
        <v>207.5</v>
      </c>
      <c r="U17" s="10">
        <v>207.5</v>
      </c>
      <c r="V17" s="10" t="s">
        <v>127</v>
      </c>
      <c r="W17" s="10">
        <v>495</v>
      </c>
      <c r="X17" s="54">
        <f>I17*W17</f>
        <v>310.3155</v>
      </c>
      <c r="Y17" s="9"/>
    </row>
    <row r="18" spans="1:25" s="5" customFormat="1" ht="12.75">
      <c r="A18" s="10">
        <v>2</v>
      </c>
      <c r="B18" s="10">
        <v>82.5</v>
      </c>
      <c r="C18" s="10" t="s">
        <v>48</v>
      </c>
      <c r="D18" s="10" t="s">
        <v>37</v>
      </c>
      <c r="E18" s="10" t="s">
        <v>46</v>
      </c>
      <c r="F18" s="49">
        <v>34717</v>
      </c>
      <c r="G18" s="10">
        <v>81.1</v>
      </c>
      <c r="H18" s="10" t="s">
        <v>13</v>
      </c>
      <c r="I18" s="10">
        <v>0.6267</v>
      </c>
      <c r="J18" s="10">
        <v>160</v>
      </c>
      <c r="K18" s="10">
        <v>165</v>
      </c>
      <c r="L18" s="10">
        <v>172.5</v>
      </c>
      <c r="M18" s="10">
        <v>172.5</v>
      </c>
      <c r="N18" s="10">
        <v>120</v>
      </c>
      <c r="O18" s="10">
        <v>127.5</v>
      </c>
      <c r="P18" s="29">
        <v>132.5</v>
      </c>
      <c r="Q18" s="10">
        <v>127.5</v>
      </c>
      <c r="R18" s="10">
        <v>185</v>
      </c>
      <c r="S18" s="10">
        <v>195</v>
      </c>
      <c r="T18" s="29">
        <v>207.5</v>
      </c>
      <c r="U18" s="10">
        <v>195</v>
      </c>
      <c r="V18" s="10"/>
      <c r="W18" s="10">
        <v>495</v>
      </c>
      <c r="X18" s="54">
        <f>I18*W18</f>
        <v>310.2165</v>
      </c>
      <c r="Y18" s="9"/>
    </row>
    <row r="19" spans="1:25" s="5" customFormat="1" ht="12.75">
      <c r="A19" s="10"/>
      <c r="B19" s="10"/>
      <c r="C19" s="10"/>
      <c r="D19" s="10"/>
      <c r="E19" s="10"/>
      <c r="F19" s="49"/>
      <c r="G19" s="10"/>
      <c r="H19" s="10"/>
      <c r="I19" s="10"/>
      <c r="J19" s="29"/>
      <c r="K19" s="10"/>
      <c r="L19" s="10"/>
      <c r="M19" s="10"/>
      <c r="N19" s="10"/>
      <c r="O19" s="29"/>
      <c r="P19" s="10"/>
      <c r="Q19" s="10"/>
      <c r="R19" s="10"/>
      <c r="S19" s="10"/>
      <c r="T19" s="10"/>
      <c r="U19" s="10"/>
      <c r="V19" s="10"/>
      <c r="W19" s="10"/>
      <c r="X19" s="54"/>
      <c r="Y19" s="9"/>
    </row>
    <row r="20" spans="1:25" s="5" customFormat="1" ht="12.75">
      <c r="A20" s="10">
        <v>1</v>
      </c>
      <c r="B20" s="10">
        <v>82.5</v>
      </c>
      <c r="C20" s="10" t="s">
        <v>48</v>
      </c>
      <c r="D20" s="10" t="s">
        <v>52</v>
      </c>
      <c r="E20" s="10" t="s">
        <v>12</v>
      </c>
      <c r="F20" s="49">
        <v>33984</v>
      </c>
      <c r="G20" s="10">
        <v>81.5</v>
      </c>
      <c r="H20" s="10" t="s">
        <v>47</v>
      </c>
      <c r="I20" s="10">
        <v>0.6245</v>
      </c>
      <c r="J20" s="10">
        <v>190</v>
      </c>
      <c r="K20" s="10">
        <v>200</v>
      </c>
      <c r="L20" s="10">
        <v>202.5</v>
      </c>
      <c r="M20" s="10">
        <v>202.5</v>
      </c>
      <c r="N20" s="10">
        <v>135</v>
      </c>
      <c r="O20" s="10">
        <v>137.5</v>
      </c>
      <c r="P20" s="10">
        <v>140</v>
      </c>
      <c r="Q20" s="10">
        <v>140</v>
      </c>
      <c r="R20" s="10">
        <v>180</v>
      </c>
      <c r="S20" s="10">
        <v>190</v>
      </c>
      <c r="T20" s="29">
        <v>195</v>
      </c>
      <c r="U20" s="10">
        <v>190</v>
      </c>
      <c r="V20" s="10"/>
      <c r="W20" s="10">
        <f>M20+Q20+U20</f>
        <v>532.5</v>
      </c>
      <c r="X20" s="54">
        <f>I20*W20</f>
        <v>332.54625000000004</v>
      </c>
      <c r="Y20" s="9"/>
    </row>
    <row r="21" spans="1:25" s="5" customFormat="1" ht="12.75">
      <c r="A21" s="10">
        <v>2</v>
      </c>
      <c r="B21" s="10">
        <v>82.5</v>
      </c>
      <c r="C21" s="10" t="s">
        <v>48</v>
      </c>
      <c r="D21" s="10" t="s">
        <v>117</v>
      </c>
      <c r="E21" s="10" t="s">
        <v>12</v>
      </c>
      <c r="F21" s="49">
        <v>34395</v>
      </c>
      <c r="G21" s="10">
        <v>72</v>
      </c>
      <c r="H21" s="10" t="s">
        <v>13</v>
      </c>
      <c r="I21" s="10">
        <v>0.6876</v>
      </c>
      <c r="J21" s="10">
        <v>130</v>
      </c>
      <c r="K21" s="10">
        <v>140</v>
      </c>
      <c r="L21" s="10">
        <v>147.5</v>
      </c>
      <c r="M21" s="10">
        <v>147.5</v>
      </c>
      <c r="N21" s="10">
        <v>95</v>
      </c>
      <c r="O21" s="10">
        <v>105</v>
      </c>
      <c r="P21" s="10">
        <v>110</v>
      </c>
      <c r="Q21" s="10">
        <v>110</v>
      </c>
      <c r="R21" s="10">
        <v>160</v>
      </c>
      <c r="S21" s="10">
        <v>180</v>
      </c>
      <c r="T21" s="29">
        <v>202.5</v>
      </c>
      <c r="U21" s="10">
        <v>180</v>
      </c>
      <c r="V21" s="10"/>
      <c r="W21" s="10">
        <f>M21+Q21+U21</f>
        <v>437.5</v>
      </c>
      <c r="X21" s="54">
        <f>I21*W21</f>
        <v>300.825</v>
      </c>
      <c r="Y21" s="9"/>
    </row>
    <row r="22" spans="1:25" s="5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54"/>
      <c r="Y22" s="9"/>
    </row>
    <row r="23" spans="1:25" s="5" customFormat="1" ht="12.75">
      <c r="A23" s="10">
        <v>1</v>
      </c>
      <c r="B23" s="10">
        <v>100</v>
      </c>
      <c r="C23" s="10" t="s">
        <v>48</v>
      </c>
      <c r="D23" s="10" t="s">
        <v>35</v>
      </c>
      <c r="E23" s="10" t="s">
        <v>46</v>
      </c>
      <c r="F23" s="49">
        <v>34333</v>
      </c>
      <c r="G23" s="10">
        <v>87</v>
      </c>
      <c r="H23" s="10" t="s">
        <v>13</v>
      </c>
      <c r="I23" s="10">
        <v>0.5977</v>
      </c>
      <c r="J23" s="10">
        <v>165</v>
      </c>
      <c r="K23" s="10">
        <v>170</v>
      </c>
      <c r="L23" s="10">
        <v>180</v>
      </c>
      <c r="M23" s="10">
        <v>180</v>
      </c>
      <c r="N23" s="10">
        <v>140</v>
      </c>
      <c r="O23" s="10">
        <v>150</v>
      </c>
      <c r="P23" s="10">
        <v>155</v>
      </c>
      <c r="Q23" s="10">
        <v>155</v>
      </c>
      <c r="R23" s="10">
        <v>170</v>
      </c>
      <c r="S23" s="10">
        <v>180</v>
      </c>
      <c r="T23" s="10">
        <v>190</v>
      </c>
      <c r="U23" s="10">
        <v>190</v>
      </c>
      <c r="V23" s="10"/>
      <c r="W23" s="10">
        <f>M23+Q23+U23</f>
        <v>525</v>
      </c>
      <c r="X23" s="54">
        <f>I23*W23</f>
        <v>313.7925</v>
      </c>
      <c r="Y23" s="9"/>
    </row>
    <row r="24" spans="1:25" s="5" customFormat="1" ht="12.75">
      <c r="A24" s="10">
        <v>2</v>
      </c>
      <c r="B24" s="10">
        <v>100</v>
      </c>
      <c r="C24" s="10" t="s">
        <v>48</v>
      </c>
      <c r="D24" s="10" t="s">
        <v>131</v>
      </c>
      <c r="E24" s="10" t="s">
        <v>46</v>
      </c>
      <c r="F24" s="49">
        <v>35271</v>
      </c>
      <c r="G24" s="10">
        <v>95</v>
      </c>
      <c r="H24" s="10" t="s">
        <v>13</v>
      </c>
      <c r="I24" s="10">
        <v>0.5978</v>
      </c>
      <c r="J24" s="10">
        <v>115</v>
      </c>
      <c r="K24" s="10">
        <v>130</v>
      </c>
      <c r="L24" s="10">
        <v>145</v>
      </c>
      <c r="M24" s="10">
        <v>145</v>
      </c>
      <c r="N24" s="10">
        <v>95</v>
      </c>
      <c r="O24" s="10">
        <v>100</v>
      </c>
      <c r="P24" s="10">
        <v>107.5</v>
      </c>
      <c r="Q24" s="10">
        <v>107.5</v>
      </c>
      <c r="R24" s="10">
        <v>140</v>
      </c>
      <c r="S24" s="10">
        <v>155</v>
      </c>
      <c r="T24" s="10">
        <v>165</v>
      </c>
      <c r="U24" s="10">
        <v>165</v>
      </c>
      <c r="V24" s="10"/>
      <c r="W24" s="10">
        <f>M24+Q24+U24</f>
        <v>417.5</v>
      </c>
      <c r="X24" s="54">
        <f>I24*W24</f>
        <v>249.5815</v>
      </c>
      <c r="Y24" s="9"/>
    </row>
    <row r="25" spans="1:25" s="5" customFormat="1" ht="12.75">
      <c r="A25" s="10"/>
      <c r="B25" s="10"/>
      <c r="C25" s="10"/>
      <c r="D25" s="10"/>
      <c r="E25" s="10"/>
      <c r="F25" s="4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54"/>
      <c r="Y25" s="9"/>
    </row>
    <row r="26" spans="1:25" s="5" customFormat="1" ht="12.75">
      <c r="A26" s="10">
        <v>1</v>
      </c>
      <c r="B26" s="10">
        <v>100</v>
      </c>
      <c r="C26" s="10" t="s">
        <v>48</v>
      </c>
      <c r="D26" s="10" t="s">
        <v>54</v>
      </c>
      <c r="E26" s="10" t="s">
        <v>12</v>
      </c>
      <c r="F26" s="49">
        <v>34113</v>
      </c>
      <c r="G26" s="10">
        <v>98.2</v>
      </c>
      <c r="H26" s="10" t="s">
        <v>13</v>
      </c>
      <c r="I26" s="10">
        <v>0.5586</v>
      </c>
      <c r="J26" s="10">
        <v>210</v>
      </c>
      <c r="K26" s="10">
        <v>220</v>
      </c>
      <c r="L26" s="10">
        <v>232.5</v>
      </c>
      <c r="M26" s="10">
        <v>232.5</v>
      </c>
      <c r="N26" s="10">
        <v>150</v>
      </c>
      <c r="O26" s="29">
        <v>160</v>
      </c>
      <c r="P26" s="10">
        <v>160</v>
      </c>
      <c r="Q26" s="10">
        <v>160</v>
      </c>
      <c r="R26" s="10">
        <v>250</v>
      </c>
      <c r="S26" s="10">
        <v>260</v>
      </c>
      <c r="T26" s="10">
        <v>270</v>
      </c>
      <c r="U26" s="10">
        <v>270</v>
      </c>
      <c r="V26" s="10"/>
      <c r="W26" s="10">
        <f>M26+Q26+U26</f>
        <v>662.5</v>
      </c>
      <c r="X26" s="54">
        <f>I26*W26</f>
        <v>370.0725</v>
      </c>
      <c r="Y26" s="56">
        <v>2</v>
      </c>
    </row>
    <row r="27" spans="1:25" s="5" customFormat="1" ht="12.75">
      <c r="A27" s="10">
        <v>2</v>
      </c>
      <c r="B27" s="10">
        <v>100</v>
      </c>
      <c r="C27" s="10" t="s">
        <v>48</v>
      </c>
      <c r="D27" s="10" t="s">
        <v>14</v>
      </c>
      <c r="E27" s="10" t="s">
        <v>12</v>
      </c>
      <c r="F27" s="49">
        <v>31929</v>
      </c>
      <c r="G27" s="10">
        <v>91.7</v>
      </c>
      <c r="H27" s="10" t="s">
        <v>13</v>
      </c>
      <c r="I27" s="10">
        <v>0.5789</v>
      </c>
      <c r="J27" s="10">
        <v>230</v>
      </c>
      <c r="K27" s="29">
        <v>240</v>
      </c>
      <c r="L27" s="29">
        <v>240</v>
      </c>
      <c r="M27" s="10">
        <v>230</v>
      </c>
      <c r="N27" s="10">
        <v>155</v>
      </c>
      <c r="O27" s="10">
        <v>160</v>
      </c>
      <c r="P27" s="10">
        <v>165</v>
      </c>
      <c r="Q27" s="10">
        <v>165</v>
      </c>
      <c r="R27" s="10">
        <v>235</v>
      </c>
      <c r="S27" s="29">
        <v>245</v>
      </c>
      <c r="T27" s="10">
        <v>245</v>
      </c>
      <c r="U27" s="10">
        <v>245</v>
      </c>
      <c r="V27" s="10"/>
      <c r="W27" s="10">
        <f>M27+Q27+U27</f>
        <v>640</v>
      </c>
      <c r="X27" s="54">
        <f>I27*W27</f>
        <v>370.496</v>
      </c>
      <c r="Y27" s="56">
        <v>1</v>
      </c>
    </row>
    <row r="28" spans="1:25" s="5" customFormat="1" ht="12.75">
      <c r="A28" s="10">
        <v>3</v>
      </c>
      <c r="B28" s="10">
        <v>100</v>
      </c>
      <c r="C28" s="10" t="s">
        <v>48</v>
      </c>
      <c r="D28" s="10" t="s">
        <v>62</v>
      </c>
      <c r="E28" s="10" t="s">
        <v>12</v>
      </c>
      <c r="F28" s="10"/>
      <c r="G28" s="10">
        <v>100</v>
      </c>
      <c r="H28" s="10" t="s">
        <v>13</v>
      </c>
      <c r="I28" s="50">
        <v>0.554</v>
      </c>
      <c r="J28" s="10">
        <v>170</v>
      </c>
      <c r="K28" s="10">
        <v>180</v>
      </c>
      <c r="L28" s="29">
        <v>205</v>
      </c>
      <c r="M28" s="10">
        <v>180</v>
      </c>
      <c r="N28" s="29">
        <v>160</v>
      </c>
      <c r="O28" s="10">
        <v>160</v>
      </c>
      <c r="P28" s="29">
        <v>165</v>
      </c>
      <c r="Q28" s="10">
        <v>160</v>
      </c>
      <c r="R28" s="10">
        <v>215</v>
      </c>
      <c r="S28" s="10">
        <v>220</v>
      </c>
      <c r="T28" s="29">
        <v>225</v>
      </c>
      <c r="U28" s="10">
        <v>220</v>
      </c>
      <c r="V28" s="10"/>
      <c r="W28" s="10">
        <f>M28+Q28+U28</f>
        <v>560</v>
      </c>
      <c r="X28" s="54">
        <f>I28*W28</f>
        <v>310.24</v>
      </c>
      <c r="Y28" s="56"/>
    </row>
    <row r="29" spans="1:25" s="5" customFormat="1" ht="12.75">
      <c r="A29" s="10">
        <v>4</v>
      </c>
      <c r="B29" s="10">
        <v>100</v>
      </c>
      <c r="C29" s="10" t="s">
        <v>48</v>
      </c>
      <c r="D29" s="10" t="s">
        <v>53</v>
      </c>
      <c r="E29" s="10" t="s">
        <v>12</v>
      </c>
      <c r="F29" s="49">
        <v>29727</v>
      </c>
      <c r="G29" s="10">
        <v>95</v>
      </c>
      <c r="H29" s="10" t="s">
        <v>13</v>
      </c>
      <c r="I29" s="10">
        <v>0.5978</v>
      </c>
      <c r="J29" s="10">
        <v>135</v>
      </c>
      <c r="K29" s="10">
        <v>150</v>
      </c>
      <c r="L29" s="10">
        <v>170</v>
      </c>
      <c r="M29" s="10">
        <v>170</v>
      </c>
      <c r="N29" s="10">
        <v>100</v>
      </c>
      <c r="O29" s="29">
        <v>115</v>
      </c>
      <c r="P29" s="29">
        <v>115</v>
      </c>
      <c r="Q29" s="10">
        <v>100</v>
      </c>
      <c r="R29" s="10">
        <v>165</v>
      </c>
      <c r="S29" s="10">
        <v>175</v>
      </c>
      <c r="T29" s="10">
        <v>185</v>
      </c>
      <c r="U29" s="10">
        <v>185</v>
      </c>
      <c r="V29" s="10"/>
      <c r="W29" s="10">
        <f>M29+Q29+U29</f>
        <v>455</v>
      </c>
      <c r="X29" s="54">
        <f>I29*W29</f>
        <v>271.999</v>
      </c>
      <c r="Y29" s="56"/>
    </row>
    <row r="30" spans="1:25" s="5" customFormat="1" ht="12.75">
      <c r="A30" s="10"/>
      <c r="B30" s="10"/>
      <c r="C30" s="10"/>
      <c r="D30" s="10"/>
      <c r="E30" s="10"/>
      <c r="F30" s="10"/>
      <c r="G30" s="10"/>
      <c r="H30" s="10"/>
      <c r="I30" s="50"/>
      <c r="J30" s="10"/>
      <c r="K30" s="10"/>
      <c r="L30" s="29"/>
      <c r="M30" s="10"/>
      <c r="N30" s="29"/>
      <c r="O30" s="10"/>
      <c r="P30" s="29"/>
      <c r="Q30" s="10"/>
      <c r="R30" s="10"/>
      <c r="S30" s="10"/>
      <c r="T30" s="29"/>
      <c r="U30" s="10"/>
      <c r="V30" s="10"/>
      <c r="W30" s="10"/>
      <c r="X30" s="54"/>
      <c r="Y30" s="56"/>
    </row>
    <row r="31" spans="1:25" s="5" customFormat="1" ht="12.75">
      <c r="A31" s="10">
        <v>1</v>
      </c>
      <c r="B31" s="10" t="s">
        <v>22</v>
      </c>
      <c r="C31" s="10" t="s">
        <v>48</v>
      </c>
      <c r="D31" s="10" t="s">
        <v>59</v>
      </c>
      <c r="E31" s="10" t="s">
        <v>12</v>
      </c>
      <c r="F31" s="49">
        <v>32042</v>
      </c>
      <c r="G31" s="10">
        <v>104</v>
      </c>
      <c r="H31" s="10" t="s">
        <v>13</v>
      </c>
      <c r="I31" s="10">
        <v>0.5455</v>
      </c>
      <c r="J31" s="10">
        <v>220</v>
      </c>
      <c r="K31" s="10">
        <v>230</v>
      </c>
      <c r="L31" s="10">
        <v>240</v>
      </c>
      <c r="M31" s="10">
        <v>240</v>
      </c>
      <c r="N31" s="10">
        <v>150</v>
      </c>
      <c r="O31" s="10">
        <v>155</v>
      </c>
      <c r="P31" s="10">
        <v>160</v>
      </c>
      <c r="Q31" s="10">
        <v>160</v>
      </c>
      <c r="R31" s="29">
        <v>240</v>
      </c>
      <c r="S31" s="10">
        <v>240</v>
      </c>
      <c r="T31" s="10">
        <v>245</v>
      </c>
      <c r="U31" s="10">
        <v>245</v>
      </c>
      <c r="V31" s="10"/>
      <c r="W31" s="10">
        <f>M31+Q31+U31</f>
        <v>645</v>
      </c>
      <c r="X31" s="54">
        <f>I31*W31</f>
        <v>351.84749999999997</v>
      </c>
      <c r="Y31" s="56">
        <v>3</v>
      </c>
    </row>
    <row r="32" spans="1:25" s="5" customFormat="1" ht="12.75">
      <c r="A32" s="10">
        <v>2</v>
      </c>
      <c r="B32" s="10" t="s">
        <v>22</v>
      </c>
      <c r="C32" s="10" t="s">
        <v>48</v>
      </c>
      <c r="D32" s="10" t="s">
        <v>121</v>
      </c>
      <c r="E32" s="10" t="s">
        <v>12</v>
      </c>
      <c r="F32" s="49">
        <v>33720</v>
      </c>
      <c r="G32" s="10">
        <v>105.3</v>
      </c>
      <c r="H32" s="10" t="s">
        <v>47</v>
      </c>
      <c r="I32" s="10">
        <v>0.5432</v>
      </c>
      <c r="J32" s="10">
        <v>205</v>
      </c>
      <c r="K32" s="10">
        <v>215</v>
      </c>
      <c r="L32" s="10">
        <v>220</v>
      </c>
      <c r="M32" s="10">
        <v>220</v>
      </c>
      <c r="N32" s="10">
        <v>140</v>
      </c>
      <c r="O32" s="29">
        <v>150</v>
      </c>
      <c r="P32" s="10">
        <v>155</v>
      </c>
      <c r="Q32" s="10">
        <v>155</v>
      </c>
      <c r="R32" s="10">
        <v>215</v>
      </c>
      <c r="S32" s="10">
        <v>235</v>
      </c>
      <c r="T32" s="29">
        <v>250</v>
      </c>
      <c r="U32" s="10">
        <v>235</v>
      </c>
      <c r="V32" s="10"/>
      <c r="W32" s="10">
        <f>M32+Q32+U32</f>
        <v>610</v>
      </c>
      <c r="X32" s="54">
        <f>I32*W32</f>
        <v>331.35200000000003</v>
      </c>
      <c r="Y32" s="9"/>
    </row>
    <row r="33" spans="1:25" s="5" customFormat="1" ht="12.75">
      <c r="A33" s="10">
        <v>3</v>
      </c>
      <c r="B33" s="10" t="s">
        <v>22</v>
      </c>
      <c r="C33" s="10" t="s">
        <v>48</v>
      </c>
      <c r="D33" s="10" t="s">
        <v>120</v>
      </c>
      <c r="E33" s="10" t="s">
        <v>12</v>
      </c>
      <c r="F33" s="49">
        <v>26704</v>
      </c>
      <c r="G33" s="10">
        <v>101.5</v>
      </c>
      <c r="H33" s="10" t="s">
        <v>89</v>
      </c>
      <c r="I33" s="10">
        <v>0.5506</v>
      </c>
      <c r="J33" s="10">
        <v>180</v>
      </c>
      <c r="K33" s="10">
        <v>200</v>
      </c>
      <c r="L33" s="10">
        <v>215</v>
      </c>
      <c r="M33" s="10">
        <v>215</v>
      </c>
      <c r="N33" s="10">
        <v>150</v>
      </c>
      <c r="O33" s="29">
        <v>157.5</v>
      </c>
      <c r="P33" s="10">
        <v>0</v>
      </c>
      <c r="Q33" s="10">
        <v>150</v>
      </c>
      <c r="R33" s="10">
        <v>190</v>
      </c>
      <c r="S33" s="10">
        <v>215</v>
      </c>
      <c r="T33" s="10">
        <v>0</v>
      </c>
      <c r="U33" s="10">
        <v>215</v>
      </c>
      <c r="V33" s="10"/>
      <c r="W33" s="10">
        <f>M33+Q33+U33</f>
        <v>580</v>
      </c>
      <c r="X33" s="54">
        <f>I33*W33</f>
        <v>319.348</v>
      </c>
      <c r="Y33" s="9"/>
    </row>
    <row r="34" spans="1:25" s="5" customFormat="1" ht="12.75">
      <c r="A34" s="10">
        <v>4</v>
      </c>
      <c r="B34" s="10" t="s">
        <v>22</v>
      </c>
      <c r="C34" s="10" t="s">
        <v>48</v>
      </c>
      <c r="D34" s="10" t="s">
        <v>58</v>
      </c>
      <c r="E34" s="10" t="s">
        <v>12</v>
      </c>
      <c r="F34" s="49">
        <v>31423</v>
      </c>
      <c r="G34" s="10">
        <v>109</v>
      </c>
      <c r="H34" s="10" t="s">
        <v>13</v>
      </c>
      <c r="I34" s="10">
        <v>0.5377</v>
      </c>
      <c r="J34" s="10">
        <v>180</v>
      </c>
      <c r="K34" s="10">
        <v>190</v>
      </c>
      <c r="L34" s="10">
        <v>200</v>
      </c>
      <c r="M34" s="10">
        <v>200</v>
      </c>
      <c r="N34" s="10">
        <v>150</v>
      </c>
      <c r="O34" s="29">
        <v>160</v>
      </c>
      <c r="P34" s="10">
        <v>160</v>
      </c>
      <c r="Q34" s="10">
        <v>160</v>
      </c>
      <c r="R34" s="10">
        <v>190</v>
      </c>
      <c r="S34" s="10">
        <v>210</v>
      </c>
      <c r="T34" s="10">
        <v>0</v>
      </c>
      <c r="U34" s="10">
        <v>210</v>
      </c>
      <c r="V34" s="10"/>
      <c r="W34" s="10">
        <f>M34+Q34+U34</f>
        <v>570</v>
      </c>
      <c r="X34" s="54">
        <f>I34*W34</f>
        <v>306.489</v>
      </c>
      <c r="Y34" s="9"/>
    </row>
    <row r="35" spans="1:25" s="5" customFormat="1" ht="12.75">
      <c r="A35" s="10"/>
      <c r="B35" s="10"/>
      <c r="C35" s="10"/>
      <c r="D35" s="10"/>
      <c r="E35" s="10"/>
      <c r="F35" s="49"/>
      <c r="G35" s="10"/>
      <c r="H35" s="10"/>
      <c r="I35" s="10"/>
      <c r="J35" s="10"/>
      <c r="K35" s="10"/>
      <c r="L35" s="10"/>
      <c r="M35" s="10"/>
      <c r="N35" s="10"/>
      <c r="O35" s="29"/>
      <c r="P35" s="10"/>
      <c r="Q35" s="10"/>
      <c r="R35" s="10"/>
      <c r="S35" s="10"/>
      <c r="T35" s="10"/>
      <c r="U35" s="10"/>
      <c r="V35" s="10"/>
      <c r="W35" s="10"/>
      <c r="X35" s="54"/>
      <c r="Y35" s="9"/>
    </row>
    <row r="36" spans="1:25" s="5" customFormat="1" ht="12.75">
      <c r="A36" s="52" t="s">
        <v>164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29"/>
      <c r="Q36" s="10"/>
      <c r="R36" s="10"/>
      <c r="S36" s="10"/>
      <c r="T36" s="10"/>
      <c r="U36" s="10"/>
      <c r="V36" s="10"/>
      <c r="W36" s="10"/>
      <c r="X36" s="54"/>
      <c r="Y36" s="9"/>
    </row>
    <row r="37" spans="1:25" s="5" customFormat="1" ht="12.75">
      <c r="A37" s="10"/>
      <c r="B37" s="10"/>
      <c r="C37" s="10"/>
      <c r="D37" s="10"/>
      <c r="E37" s="10"/>
      <c r="F37" s="49"/>
      <c r="G37" s="10"/>
      <c r="H37" s="10"/>
      <c r="I37" s="10"/>
      <c r="J37" s="10"/>
      <c r="K37" s="10"/>
      <c r="L37" s="10"/>
      <c r="M37" s="10"/>
      <c r="N37" s="10"/>
      <c r="O37" s="29"/>
      <c r="P37" s="10"/>
      <c r="Q37" s="10"/>
      <c r="R37" s="10"/>
      <c r="S37" s="10"/>
      <c r="T37" s="10"/>
      <c r="U37" s="10"/>
      <c r="V37" s="10"/>
      <c r="W37" s="10"/>
      <c r="X37" s="54"/>
      <c r="Y37" s="9"/>
    </row>
    <row r="38" spans="1:25" s="5" customFormat="1" ht="12.75">
      <c r="A38" s="10">
        <v>1</v>
      </c>
      <c r="B38" s="10">
        <v>100</v>
      </c>
      <c r="C38" s="10" t="s">
        <v>11</v>
      </c>
      <c r="D38" s="10" t="s">
        <v>122</v>
      </c>
      <c r="E38" s="10" t="s">
        <v>12</v>
      </c>
      <c r="F38" s="49">
        <v>31547</v>
      </c>
      <c r="G38" s="10">
        <v>96.8</v>
      </c>
      <c r="H38" s="10" t="s">
        <v>13</v>
      </c>
      <c r="I38" s="10">
        <v>0.5624</v>
      </c>
      <c r="J38" s="10">
        <v>180</v>
      </c>
      <c r="K38" s="29" t="s">
        <v>125</v>
      </c>
      <c r="L38" s="29" t="s">
        <v>125</v>
      </c>
      <c r="M38" s="10">
        <v>180</v>
      </c>
      <c r="N38" s="10">
        <v>140</v>
      </c>
      <c r="O38" s="29">
        <v>150</v>
      </c>
      <c r="P38" s="29">
        <v>150</v>
      </c>
      <c r="Q38" s="10">
        <v>140</v>
      </c>
      <c r="R38" s="10">
        <v>250</v>
      </c>
      <c r="S38" s="10">
        <v>265</v>
      </c>
      <c r="T38" s="29">
        <v>275</v>
      </c>
      <c r="U38" s="10">
        <v>260</v>
      </c>
      <c r="V38" s="10"/>
      <c r="W38" s="10">
        <f>M38+Q38+U38</f>
        <v>580</v>
      </c>
      <c r="X38" s="54">
        <f>I38*W38</f>
        <v>326.192</v>
      </c>
      <c r="Y38" s="56"/>
    </row>
    <row r="39" spans="1:25" s="5" customFormat="1" ht="12.75">
      <c r="A39" s="10">
        <v>1</v>
      </c>
      <c r="B39" s="10" t="s">
        <v>22</v>
      </c>
      <c r="C39" s="10" t="s">
        <v>11</v>
      </c>
      <c r="D39" s="10" t="s">
        <v>157</v>
      </c>
      <c r="E39" s="10" t="s">
        <v>12</v>
      </c>
      <c r="F39" s="49">
        <v>29315</v>
      </c>
      <c r="G39" s="10">
        <v>110</v>
      </c>
      <c r="H39" s="10" t="s">
        <v>13</v>
      </c>
      <c r="I39" s="10">
        <v>0.5364</v>
      </c>
      <c r="J39" s="10">
        <v>210</v>
      </c>
      <c r="K39" s="29">
        <v>225</v>
      </c>
      <c r="L39" s="29">
        <v>225</v>
      </c>
      <c r="M39" s="10">
        <v>210</v>
      </c>
      <c r="N39" s="10">
        <v>160</v>
      </c>
      <c r="O39" s="29">
        <v>170</v>
      </c>
      <c r="P39" s="29">
        <v>175</v>
      </c>
      <c r="Q39" s="10">
        <v>160</v>
      </c>
      <c r="R39" s="10">
        <v>220</v>
      </c>
      <c r="S39" s="10">
        <v>235</v>
      </c>
      <c r="T39" s="10">
        <v>0</v>
      </c>
      <c r="U39" s="10">
        <v>235</v>
      </c>
      <c r="V39" s="10"/>
      <c r="W39" s="10">
        <f>M39+Q39+U39</f>
        <v>605</v>
      </c>
      <c r="X39" s="54">
        <f>I39*W39</f>
        <v>324.522</v>
      </c>
      <c r="Y39" s="9"/>
    </row>
    <row r="40" spans="1:25" s="5" customFormat="1" ht="12.75">
      <c r="A40" s="10"/>
      <c r="B40" s="10"/>
      <c r="C40" s="10"/>
      <c r="D40" s="10"/>
      <c r="E40" s="10"/>
      <c r="F40" s="49"/>
      <c r="G40" s="10"/>
      <c r="H40" s="10"/>
      <c r="I40" s="10"/>
      <c r="J40" s="10"/>
      <c r="K40" s="10"/>
      <c r="L40" s="10"/>
      <c r="M40" s="10"/>
      <c r="N40" s="10"/>
      <c r="O40" s="29"/>
      <c r="P40" s="10"/>
      <c r="Q40" s="10"/>
      <c r="R40" s="10"/>
      <c r="S40" s="10"/>
      <c r="T40" s="10"/>
      <c r="U40" s="10"/>
      <c r="V40" s="10"/>
      <c r="W40" s="10"/>
      <c r="X40" s="54"/>
      <c r="Y40" s="9"/>
    </row>
    <row r="41" spans="1:25" s="5" customFormat="1" ht="12.75">
      <c r="A41" s="10"/>
      <c r="B41" s="10"/>
      <c r="C41" s="10"/>
      <c r="D41" s="10"/>
      <c r="E41" s="10"/>
      <c r="F41" s="49"/>
      <c r="G41" s="10"/>
      <c r="H41" s="10"/>
      <c r="I41" s="10"/>
      <c r="J41" s="10"/>
      <c r="K41" s="10"/>
      <c r="L41" s="10"/>
      <c r="M41" s="10"/>
      <c r="N41" s="10"/>
      <c r="O41" s="29"/>
      <c r="P41" s="10"/>
      <c r="Q41" s="10"/>
      <c r="R41" s="10"/>
      <c r="S41" s="10"/>
      <c r="T41" s="10"/>
      <c r="U41" s="10"/>
      <c r="V41" s="10"/>
      <c r="W41" s="10"/>
      <c r="X41" s="54"/>
      <c r="Y41" s="9"/>
    </row>
    <row r="42" spans="1:25" s="5" customFormat="1" ht="12.75">
      <c r="A42" s="51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>
        <f>M42+Q42+U42</f>
        <v>0</v>
      </c>
      <c r="X42" s="54">
        <f>I42*W42</f>
        <v>0</v>
      </c>
      <c r="Y42" s="9"/>
    </row>
    <row r="43" spans="1:25" s="5" customFormat="1" ht="12.75">
      <c r="A43" s="10">
        <v>1</v>
      </c>
      <c r="B43" s="10">
        <v>100</v>
      </c>
      <c r="C43" s="10" t="s">
        <v>48</v>
      </c>
      <c r="D43" s="10" t="s">
        <v>61</v>
      </c>
      <c r="E43" s="10" t="s">
        <v>12</v>
      </c>
      <c r="F43" s="49">
        <v>32713</v>
      </c>
      <c r="G43" s="10">
        <v>89.6</v>
      </c>
      <c r="H43" s="10" t="s">
        <v>13</v>
      </c>
      <c r="I43" s="10">
        <v>0.5869</v>
      </c>
      <c r="J43" s="10">
        <v>240</v>
      </c>
      <c r="K43" s="10">
        <v>250</v>
      </c>
      <c r="L43" s="29">
        <v>257.5</v>
      </c>
      <c r="M43" s="10">
        <v>250</v>
      </c>
      <c r="N43" s="10">
        <v>150</v>
      </c>
      <c r="O43" s="10">
        <v>157.5</v>
      </c>
      <c r="P43" s="10">
        <v>165</v>
      </c>
      <c r="Q43" s="10">
        <v>165</v>
      </c>
      <c r="R43" s="29">
        <v>240</v>
      </c>
      <c r="S43" s="29">
        <v>240</v>
      </c>
      <c r="T43" s="10">
        <v>240</v>
      </c>
      <c r="U43" s="10">
        <v>240</v>
      </c>
      <c r="V43" s="10"/>
      <c r="W43" s="10">
        <f>M43+Q43+U43</f>
        <v>655</v>
      </c>
      <c r="X43" s="54">
        <f>I43*W43</f>
        <v>384.41949999999997</v>
      </c>
      <c r="Y43" s="9"/>
    </row>
    <row r="44" spans="1:25" s="5" customFormat="1" ht="12.75">
      <c r="A44" s="10">
        <v>1</v>
      </c>
      <c r="B44" s="10" t="s">
        <v>22</v>
      </c>
      <c r="C44" s="10" t="s">
        <v>48</v>
      </c>
      <c r="D44" s="10" t="s">
        <v>42</v>
      </c>
      <c r="E44" s="10" t="s">
        <v>12</v>
      </c>
      <c r="F44" s="49">
        <v>31275</v>
      </c>
      <c r="G44" s="10">
        <v>100.2</v>
      </c>
      <c r="H44" s="10" t="s">
        <v>18</v>
      </c>
      <c r="I44" s="10">
        <v>0.5535</v>
      </c>
      <c r="J44" s="10">
        <v>185</v>
      </c>
      <c r="K44" s="10">
        <v>200</v>
      </c>
      <c r="L44" s="10">
        <v>210</v>
      </c>
      <c r="M44" s="10">
        <v>210</v>
      </c>
      <c r="N44" s="10">
        <v>210</v>
      </c>
      <c r="O44" s="10">
        <v>230</v>
      </c>
      <c r="P44" s="29">
        <v>240</v>
      </c>
      <c r="Q44" s="10">
        <v>230</v>
      </c>
      <c r="R44" s="10">
        <v>190</v>
      </c>
      <c r="S44" s="10">
        <v>210</v>
      </c>
      <c r="T44" s="10">
        <v>230</v>
      </c>
      <c r="U44" s="10">
        <v>230</v>
      </c>
      <c r="V44" s="10"/>
      <c r="W44" s="10">
        <f>M44+Q44+U44</f>
        <v>670</v>
      </c>
      <c r="X44" s="54">
        <f>I44*W44</f>
        <v>370.84499999999997</v>
      </c>
      <c r="Y44" s="9"/>
    </row>
    <row r="45" spans="1:25" s="5" customFormat="1" ht="12.75">
      <c r="A45" s="29" t="s">
        <v>129</v>
      </c>
      <c r="B45" s="10">
        <v>82.5</v>
      </c>
      <c r="C45" s="10" t="s">
        <v>48</v>
      </c>
      <c r="D45" s="10" t="s">
        <v>165</v>
      </c>
      <c r="E45" s="10" t="s">
        <v>12</v>
      </c>
      <c r="F45" s="49">
        <v>33516</v>
      </c>
      <c r="G45" s="10">
        <v>82.4</v>
      </c>
      <c r="H45" s="10" t="s">
        <v>13</v>
      </c>
      <c r="I45" s="10">
        <v>0.6198</v>
      </c>
      <c r="J45" s="29">
        <v>280</v>
      </c>
      <c r="K45" s="29">
        <v>280</v>
      </c>
      <c r="L45" s="29">
        <v>280</v>
      </c>
      <c r="M45" s="10">
        <v>0</v>
      </c>
      <c r="N45" s="29">
        <v>175</v>
      </c>
      <c r="O45" s="10"/>
      <c r="P45" s="10"/>
      <c r="Q45" s="10">
        <v>0</v>
      </c>
      <c r="R45" s="29">
        <v>260</v>
      </c>
      <c r="S45" s="10"/>
      <c r="T45" s="10"/>
      <c r="U45" s="10">
        <v>0</v>
      </c>
      <c r="V45" s="10"/>
      <c r="W45" s="10">
        <f>M45+Q45+U45</f>
        <v>0</v>
      </c>
      <c r="X45" s="54">
        <f>I45*W45</f>
        <v>0</v>
      </c>
      <c r="Y45" s="9"/>
    </row>
    <row r="46" spans="1:25" s="5" customFormat="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29"/>
      <c r="Q46" s="10"/>
      <c r="R46" s="10"/>
      <c r="S46" s="10"/>
      <c r="T46" s="10"/>
      <c r="U46" s="10"/>
      <c r="V46" s="10"/>
      <c r="W46" s="10"/>
      <c r="X46" s="54"/>
      <c r="Y46" s="9"/>
    </row>
    <row r="47" spans="1:25" s="5" customFormat="1" ht="12.75">
      <c r="A47" s="52" t="s">
        <v>159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29"/>
      <c r="Q47" s="10"/>
      <c r="R47" s="10"/>
      <c r="S47" s="10"/>
      <c r="T47" s="10"/>
      <c r="U47" s="10"/>
      <c r="V47" s="10"/>
      <c r="W47" s="10"/>
      <c r="X47" s="54"/>
      <c r="Y47" s="9"/>
    </row>
    <row r="48" spans="1:25" s="5" customFormat="1" ht="12.75">
      <c r="A48" s="10">
        <v>1</v>
      </c>
      <c r="B48" s="10" t="s">
        <v>22</v>
      </c>
      <c r="C48" s="10" t="s">
        <v>11</v>
      </c>
      <c r="D48" s="10" t="s">
        <v>45</v>
      </c>
      <c r="E48" s="10" t="s">
        <v>46</v>
      </c>
      <c r="F48" s="49">
        <v>34652</v>
      </c>
      <c r="G48" s="10">
        <v>107.1</v>
      </c>
      <c r="H48" s="10" t="s">
        <v>47</v>
      </c>
      <c r="I48" s="10">
        <v>0.5403</v>
      </c>
      <c r="J48" s="29">
        <v>195</v>
      </c>
      <c r="K48" s="10">
        <v>195</v>
      </c>
      <c r="L48" s="10">
        <v>205</v>
      </c>
      <c r="M48" s="10">
        <v>205</v>
      </c>
      <c r="N48" s="29">
        <v>130</v>
      </c>
      <c r="O48" s="10">
        <v>140</v>
      </c>
      <c r="P48" s="10">
        <v>147.5</v>
      </c>
      <c r="Q48" s="10">
        <v>147.5</v>
      </c>
      <c r="R48" s="10">
        <v>240</v>
      </c>
      <c r="S48" s="10">
        <v>260</v>
      </c>
      <c r="T48" s="10">
        <v>267.5</v>
      </c>
      <c r="U48" s="10">
        <v>267.5</v>
      </c>
      <c r="V48" s="10"/>
      <c r="W48" s="10">
        <f>M48+Q48+U48</f>
        <v>620</v>
      </c>
      <c r="X48" s="54">
        <f>I48*W48</f>
        <v>334.986</v>
      </c>
      <c r="Y48" s="9"/>
    </row>
  </sheetData>
  <sheetProtection/>
  <mergeCells count="3">
    <mergeCell ref="J3:M3"/>
    <mergeCell ref="N3:Q3"/>
    <mergeCell ref="R3:U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2013-12-03T02:53:53Z</dcterms:modified>
  <cp:category/>
  <cp:version/>
  <cp:contentType/>
  <cp:contentStatus/>
</cp:coreProperties>
</file>